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X:\Shared drives\Fiscal\OPHP\FY22\Workforce POs FY22-23\"/>
    </mc:Choice>
  </mc:AlternateContent>
  <bookViews>
    <workbookView xWindow="0" yWindow="0" windowWidth="28800" windowHeight="12300" activeTab="1"/>
  </bookViews>
  <sheets>
    <sheet name="Sample Budget" sheetId="3" r:id="rId1"/>
    <sheet name="12 month Budget Template" sheetId="1" r:id="rId2"/>
  </sheets>
  <definedNames>
    <definedName name="_xlnm.Print_Area" localSheetId="1">'12 month Budget Template'!$A$1:$H$84</definedName>
    <definedName name="_xlnm.Print_Area" localSheetId="0">'Sample Budget'!$A$1:$H$59</definedName>
    <definedName name="_xlnm.Print_Titles" localSheetId="1">'12 month Budget Template'!$3:$12</definedName>
    <definedName name="_xlnm.Print_Titles" localSheetId="0">'Sample Budget'!$4:$13</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H17" i="1" l="1"/>
  <c r="H75" i="1" l="1"/>
  <c r="H74" i="1"/>
  <c r="H73" i="1"/>
  <c r="H72" i="1"/>
  <c r="H71" i="1"/>
  <c r="H70" i="1"/>
  <c r="H69" i="1"/>
  <c r="H68" i="1"/>
  <c r="H67" i="1"/>
  <c r="H66" i="1"/>
  <c r="H65" i="1"/>
  <c r="H61" i="1"/>
  <c r="H60" i="1"/>
  <c r="H59" i="1"/>
  <c r="H58" i="1"/>
  <c r="H57" i="1"/>
  <c r="H56" i="1"/>
  <c r="H55" i="1"/>
  <c r="H54" i="1"/>
  <c r="H53" i="1"/>
  <c r="H52" i="1"/>
  <c r="H51" i="1"/>
  <c r="H50" i="1"/>
  <c r="H46" i="1"/>
  <c r="H45" i="1"/>
  <c r="H44" i="1"/>
  <c r="H43" i="1"/>
  <c r="H42" i="1"/>
  <c r="H41" i="1"/>
  <c r="H40" i="1"/>
  <c r="H36" i="1"/>
  <c r="H35" i="1"/>
  <c r="H34" i="1"/>
  <c r="H33" i="1"/>
  <c r="H32" i="1"/>
  <c r="H31" i="1"/>
  <c r="H30" i="1"/>
  <c r="H29" i="1"/>
  <c r="H28" i="1"/>
  <c r="H25" i="1"/>
  <c r="H24" i="1"/>
  <c r="H23" i="1"/>
  <c r="H22" i="1"/>
  <c r="H21" i="1"/>
  <c r="H20" i="1"/>
  <c r="H19" i="1"/>
  <c r="H18" i="1"/>
  <c r="H37" i="1"/>
  <c r="H77" i="1" s="1"/>
  <c r="H84" i="1" s="1"/>
  <c r="H43" i="3"/>
  <c r="H39" i="3"/>
  <c r="H38" i="3"/>
  <c r="H37" i="3"/>
  <c r="H36" i="3"/>
  <c r="H32" i="3"/>
  <c r="H31" i="3"/>
  <c r="H30" i="3"/>
  <c r="H29" i="3"/>
  <c r="H28" i="3"/>
  <c r="H24" i="3"/>
  <c r="H23" i="3"/>
  <c r="F20" i="3"/>
  <c r="H47" i="1"/>
  <c r="H62" i="1"/>
  <c r="H76" i="1"/>
  <c r="H19" i="3"/>
  <c r="H44" i="3"/>
  <c r="H20" i="3"/>
  <c r="H18" i="3"/>
  <c r="H83" i="1"/>
  <c r="H25" i="3"/>
  <c r="H33" i="3"/>
  <c r="H40" i="3"/>
  <c r="H45" i="3"/>
  <c r="H48" i="3"/>
  <c r="H51" i="3"/>
  <c r="H52" i="3"/>
</calcChain>
</file>

<file path=xl/comments1.xml><?xml version="1.0" encoding="utf-8"?>
<comments xmlns="http://schemas.openxmlformats.org/spreadsheetml/2006/main">
  <authors>
    <author>Deborah J. Polk</author>
    <author>Public Health &amp; Environment</author>
    <author>nversche</author>
    <author xml:space="preserve"> </author>
  </authors>
  <commentList>
    <comment ref="C10" authorId="0" shapeId="0">
      <text>
        <r>
          <rPr>
            <sz val="10"/>
            <color indexed="81"/>
            <rFont val="Tahoma"/>
            <family val="2"/>
          </rPr>
          <t xml:space="preserve">Enter Budget Period Dates
</t>
        </r>
      </text>
    </comment>
    <comment ref="C17" authorId="1" shapeId="0">
      <text>
        <r>
          <rPr>
            <b/>
            <sz val="9"/>
            <color indexed="81"/>
            <rFont val="Tahoma"/>
            <family val="2"/>
          </rPr>
          <t>Public Health &amp; Environment:</t>
        </r>
        <r>
          <rPr>
            <sz val="9"/>
            <color indexed="81"/>
            <rFont val="Tahoma"/>
            <family val="2"/>
          </rPr>
          <t xml:space="preserve">
Enter budget justification for the position title. Justification should address the role and expected contribution of budgeted personnel.
If less than full FTE, indicate in the description the % FTE worked for your agency.
</t>
        </r>
      </text>
    </comment>
    <comment ref="D17" authorId="2" shapeId="0">
      <text>
        <r>
          <rPr>
            <sz val="9"/>
            <color indexed="81"/>
            <rFont val="Tahoma"/>
            <family val="2"/>
          </rPr>
          <t>Indicate if this budget item supports the Statement of Work by answering yes or no.</t>
        </r>
      </text>
    </comment>
    <comment ref="E17" authorId="0" shapeId="0">
      <text>
        <r>
          <rPr>
            <sz val="10"/>
            <color indexed="81"/>
            <rFont val="Tahoma"/>
            <family val="2"/>
          </rPr>
          <t xml:space="preserve">Enter the employee's annual (12 month) gross salary.
</t>
        </r>
      </text>
    </comment>
    <comment ref="F17" authorId="0" shapeId="0">
      <text>
        <r>
          <rPr>
            <sz val="10"/>
            <color indexed="81"/>
            <rFont val="Tahoma"/>
            <family val="2"/>
          </rPr>
          <t xml:space="preserve">Enter the total amount of fringe for the employee based on their annual salary.    
</t>
        </r>
      </text>
    </comment>
    <comment ref="G17" authorId="0" shapeId="0">
      <text>
        <r>
          <rPr>
            <sz val="10"/>
            <color indexed="81"/>
            <rFont val="Tahoma"/>
            <family val="2"/>
          </rPr>
          <t xml:space="preserve">Enter the percentage of the employee's time spent on the project during the contract period.
</t>
        </r>
      </text>
    </comment>
    <comment ref="C22" authorId="1" shapeId="0">
      <text>
        <r>
          <rPr>
            <b/>
            <sz val="9"/>
            <color indexed="81"/>
            <rFont val="Tahoma"/>
            <family val="2"/>
          </rPr>
          <t>Public Health &amp; Environment:</t>
        </r>
        <r>
          <rPr>
            <sz val="9"/>
            <color indexed="81"/>
            <rFont val="Tahoma"/>
            <family val="2"/>
          </rPr>
          <t xml:space="preserve">
Enter budget justification for the position title. Justification should address the role and expected contribution of budgeted personnel.
</t>
        </r>
      </text>
    </comment>
    <comment ref="D22" authorId="2" shapeId="0">
      <text>
        <r>
          <rPr>
            <sz val="9"/>
            <color indexed="81"/>
            <rFont val="Tahoma"/>
            <family val="2"/>
          </rPr>
          <t>Indicate if this budget item supports the Statement of Work by answering yes or no.</t>
        </r>
      </text>
    </comment>
    <comment ref="E22" authorId="1" shapeId="0">
      <text>
        <r>
          <rPr>
            <b/>
            <sz val="9"/>
            <color indexed="81"/>
            <rFont val="Tahoma"/>
            <family val="2"/>
          </rPr>
          <t>Public Health &amp; Environment:</t>
        </r>
        <r>
          <rPr>
            <sz val="9"/>
            <color indexed="81"/>
            <rFont val="Tahoma"/>
            <family val="2"/>
          </rPr>
          <t xml:space="preserve">
Enter the employee's 
 hourly wage.
</t>
        </r>
      </text>
    </comment>
    <comment ref="F22" authorId="1" shapeId="0">
      <text>
        <r>
          <rPr>
            <b/>
            <sz val="9"/>
            <color indexed="81"/>
            <rFont val="Tahoma"/>
            <family val="2"/>
          </rPr>
          <t>Public Health &amp; Environment:</t>
        </r>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G22" authorId="1" shapeId="0">
      <text>
        <r>
          <rPr>
            <b/>
            <sz val="9"/>
            <color indexed="81"/>
            <rFont val="Tahoma"/>
            <family val="2"/>
          </rPr>
          <t>Public Health &amp; Environment:</t>
        </r>
        <r>
          <rPr>
            <sz val="9"/>
            <color indexed="81"/>
            <rFont val="Tahoma"/>
            <family val="2"/>
          </rPr>
          <t xml:space="preserve">
Enter the number of hours the employee is expected to work on the contract during the entire contract period. 
</t>
        </r>
      </text>
    </comment>
    <comment ref="C27" authorId="3" shapeId="0">
      <text>
        <r>
          <rPr>
            <sz val="11"/>
            <color indexed="81"/>
            <rFont val="Tahoma"/>
            <family val="2"/>
          </rPr>
          <t>Item Description should include the rationale for the costs budgeted and a description of how cost estimates are calculated.   
Examples of supplies &amp; operating expenses:  printing/copying, postage/shipping, phone/fax/internet, general office supplies, meetings supplies, etc.</t>
        </r>
        <r>
          <rPr>
            <sz val="8"/>
            <color indexed="81"/>
            <rFont val="Tahoma"/>
            <family val="2"/>
          </rPr>
          <t xml:space="preserve">
</t>
        </r>
      </text>
    </comment>
    <comment ref="E27" authorId="2" shapeId="0">
      <text>
        <r>
          <rPr>
            <sz val="9"/>
            <color indexed="81"/>
            <rFont val="Tahoma"/>
            <family val="2"/>
          </rPr>
          <t>Indicate if this budget item supports the Statement of Work by answering yes or no.</t>
        </r>
      </text>
    </comment>
    <comment ref="C35" authorId="3" shapeId="0">
      <text>
        <r>
          <rPr>
            <sz val="11"/>
            <color indexed="81"/>
            <rFont val="Tahoma"/>
            <family val="2"/>
          </rPr>
          <t xml:space="preserve">
Item Description should include the rationale for the costs budgeted and a description of how cost estimates are calculated.   
Indicate the project personnel who will be traveling and describe their anticipated contributions. 
Be sure to include travel costs for any mandatory training required in the RFA.
</t>
        </r>
        <r>
          <rPr>
            <b/>
            <sz val="11"/>
            <color indexed="81"/>
            <rFont val="Tahoma"/>
            <family val="2"/>
          </rPr>
          <t xml:space="preserve">
</t>
        </r>
        <r>
          <rPr>
            <sz val="11"/>
            <color indexed="81"/>
            <rFont val="Tahoma"/>
            <family val="2"/>
          </rPr>
          <t xml:space="preserve">Examples include: mileage, lodging, meals, airfare, tolls, etc..
</t>
        </r>
      </text>
    </comment>
    <comment ref="E35" authorId="2" shapeId="0">
      <text>
        <r>
          <rPr>
            <sz val="9"/>
            <color indexed="81"/>
            <rFont val="Tahoma"/>
            <family val="2"/>
          </rPr>
          <t>Indicate if this budget item supports the Statement of Work by answering yes or no.</t>
        </r>
      </text>
    </comment>
    <comment ref="C42" authorId="3" shapeId="0">
      <text>
        <r>
          <rPr>
            <sz val="11"/>
            <color indexed="81"/>
            <rFont val="Tahoma"/>
            <family val="2"/>
          </rPr>
          <t>Include all subcontracts required to complete the proposed work plan. 
Describe how the subcontractors will be selected, the work to be performed, expected deliverables, and a brief description of how costs were calculated.
Examples include: consulting, outsourced evaluation, media/advertising agency, etc.</t>
        </r>
        <r>
          <rPr>
            <sz val="8"/>
            <color indexed="81"/>
            <rFont val="Tahoma"/>
            <family val="2"/>
          </rPr>
          <t xml:space="preserve">
</t>
        </r>
      </text>
    </comment>
    <comment ref="E42" authorId="2" shapeId="0">
      <text>
        <r>
          <rPr>
            <sz val="9"/>
            <color indexed="81"/>
            <rFont val="Tahoma"/>
            <family val="2"/>
          </rPr>
          <t>Indicate if this budget item supports the Statement of Work by answering yes or no.</t>
        </r>
      </text>
    </comment>
    <comment ref="C47" authorId="3" shapeId="0">
      <text>
        <r>
          <rPr>
            <sz val="10"/>
            <color indexed="81"/>
            <rFont val="Tahoma"/>
            <family val="2"/>
          </rPr>
          <t xml:space="preserve">Indirect (F&amp;A) Cost Rate: You may request funding for indirect costs as part of your application.
Definition: Indirect costs are costs incurred for a common or joint purpose that benefit more than one cost objective or program, but are not readily assignable to a specific cost objective or program. Costs classified as indirect can differ depending upon your organizational structure and accounting practices but some common examples include depreciation on buildings and equipment, operating and maintenance costs of facilities, and general administrative expenses such as the salaries and expenses of executive officers and accounting or legal staff. 
If your organization maintains an indirect rate and you choose to include these costs on your application budget, it is expected the budgeted amount will reflect your agency’s current approved indirect cost rate. Be prepared to submit one of the following if you are a successful applicant:
a) Federally-negotiated indirect cost rate agreement – An organization that receives funding directly from the federal government is eligible to negotiate an indirect cost rate with its federal cognizant agency.
b) CDPHE-approved indirect cost rate agreement – An organization that receives no direct federal funding can recover its indirect costs by negotiating an agreement directly with CDPHE’s Internal Audit Unit. (To request this option please contact the application contact as soon as possible.) 
c) De minimis indirect cost rate – Organizations that have never received a negotiated indirect cost rate can adopt a de minimis rate of 10% of modified total direct costs as defined at 2 CFR 200.68. 
Regardless of the option chosen, CDPHE requires all indirect rates to comply with generally accepted accounting principles and be fully supported by actual cost data. 
</t>
        </r>
        <r>
          <rPr>
            <i/>
            <sz val="10"/>
            <color indexed="81"/>
            <rFont val="Tahoma"/>
            <family val="2"/>
          </rPr>
          <t xml:space="preserve">Note: Operational expenses that support this program but not included in an indirect rate plan, may be included in the Supply and Operating category of the budget.  </t>
        </r>
        <r>
          <rPr>
            <sz val="10"/>
            <color indexed="81"/>
            <rFont val="Tahoma"/>
            <family val="2"/>
          </rPr>
          <t xml:space="preserve">
Refer to the RFA guidelines for possible disallowed expenses.</t>
        </r>
      </text>
    </comment>
    <comment ref="B48" authorId="1" shapeId="0">
      <text>
        <r>
          <rPr>
            <b/>
            <sz val="9"/>
            <color indexed="81"/>
            <rFont val="Tahoma"/>
            <family val="2"/>
          </rPr>
          <t>Public Health &amp; Environment:</t>
        </r>
        <r>
          <rPr>
            <sz val="9"/>
            <color indexed="81"/>
            <rFont val="Tahoma"/>
            <family val="2"/>
          </rPr>
          <t xml:space="preserve">
</t>
        </r>
        <r>
          <rPr>
            <sz val="10"/>
            <color indexed="81"/>
            <rFont val="Tahoma"/>
            <family val="2"/>
          </rPr>
          <t>An organization that receives funding directly from the federal government is eligible to negotiate an indirect cost rate with its federal cognizant agency.
Please provide your negotiated Indirect Cost rate and the basis (e.g.. total direct costs, salary and wages etc.) in the description of item.</t>
        </r>
      </text>
    </comment>
    <comment ref="B49" authorId="1" shapeId="0">
      <text>
        <r>
          <rPr>
            <sz val="9"/>
            <color indexed="81"/>
            <rFont val="Tahoma"/>
            <family val="2"/>
          </rPr>
          <t xml:space="preserve">An organization that receives no direct federal funding can recover its indirect costs by negotiating an agreement directly with CDPHE’s Internal Audit Unit. (To request this option please contact the application contact as soon as possible.) </t>
        </r>
      </text>
    </comment>
    <comment ref="B50" authorId="1" shapeId="0">
      <text>
        <r>
          <rPr>
            <b/>
            <sz val="9"/>
            <color indexed="81"/>
            <rFont val="Tahoma"/>
            <family val="2"/>
          </rPr>
          <t>Public Health &amp; Environment:</t>
        </r>
        <r>
          <rPr>
            <sz val="9"/>
            <color indexed="81"/>
            <rFont val="Tahoma"/>
            <family val="2"/>
          </rPr>
          <t xml:space="preserve">
Organizations that have never received a negotiated indirect cost rate can adopt a de minimis rate of 10% of modified total direct costs as defined at 2 CFR 200.68. </t>
        </r>
      </text>
    </comment>
  </commentList>
</comments>
</file>

<file path=xl/comments2.xml><?xml version="1.0" encoding="utf-8"?>
<comments xmlns="http://schemas.openxmlformats.org/spreadsheetml/2006/main">
  <authors>
    <author>Deborah J. Polk</author>
    <author>Public Health &amp; Environment</author>
    <author>nversche</author>
    <author>Seiffertt, Michael</author>
    <author xml:space="preserve"> </author>
  </authors>
  <commentList>
    <comment ref="C9" authorId="0" shapeId="0">
      <text>
        <r>
          <rPr>
            <sz val="10"/>
            <color indexed="81"/>
            <rFont val="Tahoma"/>
            <family val="2"/>
          </rPr>
          <t xml:space="preserve">Enter Budget Period Dates
</t>
        </r>
      </text>
    </comment>
    <comment ref="C16" authorId="1" shapeId="0">
      <text>
        <r>
          <rPr>
            <b/>
            <sz val="9"/>
            <color indexed="81"/>
            <rFont val="Tahoma"/>
            <family val="2"/>
          </rPr>
          <t>Public Health &amp; Environment:</t>
        </r>
        <r>
          <rPr>
            <sz val="9"/>
            <color indexed="81"/>
            <rFont val="Tahoma"/>
            <family val="2"/>
          </rPr>
          <t xml:space="preserve">
Enter budget justification for each position title. Justification should address the role and expected contribution of budgeted personnel.
If less than full FTE, indicate in the description the % FTE worked for your agency.
</t>
        </r>
      </text>
    </comment>
    <comment ref="D16" authorId="2" shapeId="0">
      <text>
        <r>
          <rPr>
            <sz val="9"/>
            <color indexed="81"/>
            <rFont val="Tahoma"/>
            <family val="2"/>
          </rPr>
          <t>Indicate if this budget item supports the Statement of Work by answering yes or no.</t>
        </r>
      </text>
    </comment>
    <comment ref="E16" authorId="0" shapeId="0">
      <text>
        <r>
          <rPr>
            <sz val="10"/>
            <color indexed="81"/>
            <rFont val="Tahoma"/>
            <family val="2"/>
          </rPr>
          <t xml:space="preserve">Enter the employee's annual (12 month) gross salary.
</t>
        </r>
      </text>
    </comment>
    <comment ref="F16" authorId="0" shapeId="0">
      <text>
        <r>
          <rPr>
            <sz val="10"/>
            <color indexed="81"/>
            <rFont val="Tahoma"/>
            <family val="2"/>
          </rPr>
          <t xml:space="preserve">Enter the total amount of fringe for the employee based on their annual salary.    
</t>
        </r>
      </text>
    </comment>
    <comment ref="G16" authorId="0" shapeId="0">
      <text>
        <r>
          <rPr>
            <sz val="10"/>
            <color indexed="81"/>
            <rFont val="Tahoma"/>
            <family val="2"/>
          </rPr>
          <t xml:space="preserve">Enter the percentage of the employee's time spent on the project during the contract period.
</t>
        </r>
      </text>
    </comment>
    <comment ref="H16" authorId="3" shapeId="0">
      <text>
        <r>
          <rPr>
            <b/>
            <sz val="9"/>
            <color indexed="81"/>
            <rFont val="Tahoma"/>
            <charset val="1"/>
          </rPr>
          <t>Formula is based on 12 months. For 13 months add *13/12 to end of formula, 14 months add *14/12 to end of formula, etc</t>
        </r>
        <r>
          <rPr>
            <sz val="9"/>
            <color indexed="81"/>
            <rFont val="Tahoma"/>
            <charset val="1"/>
          </rPr>
          <t xml:space="preserve">
</t>
        </r>
      </text>
    </comment>
    <comment ref="C27" authorId="1" shapeId="0">
      <text>
        <r>
          <rPr>
            <b/>
            <sz val="9"/>
            <color indexed="81"/>
            <rFont val="Tahoma"/>
            <family val="2"/>
          </rPr>
          <t>Public Health &amp; Environment:</t>
        </r>
        <r>
          <rPr>
            <sz val="9"/>
            <color indexed="81"/>
            <rFont val="Tahoma"/>
            <family val="2"/>
          </rPr>
          <t xml:space="preserve">
Enter budget justification for each position title. Justification should address the role and expected contribution of budgeted personnel.
</t>
        </r>
      </text>
    </comment>
    <comment ref="D27" authorId="2" shapeId="0">
      <text>
        <r>
          <rPr>
            <sz val="9"/>
            <color indexed="81"/>
            <rFont val="Tahoma"/>
            <family val="2"/>
          </rPr>
          <t>Indicate if this budget item supports the Statement of Work by answering yes or no.</t>
        </r>
      </text>
    </comment>
    <comment ref="E27" authorId="1" shapeId="0">
      <text>
        <r>
          <rPr>
            <b/>
            <sz val="9"/>
            <color indexed="81"/>
            <rFont val="Tahoma"/>
            <family val="2"/>
          </rPr>
          <t>Public Health &amp; Environment:</t>
        </r>
        <r>
          <rPr>
            <sz val="9"/>
            <color indexed="81"/>
            <rFont val="Tahoma"/>
            <family val="2"/>
          </rPr>
          <t xml:space="preserve">
Enter the employee's 
 hourly wage.
</t>
        </r>
      </text>
    </comment>
    <comment ref="F27" authorId="1" shapeId="0">
      <text>
        <r>
          <rPr>
            <b/>
            <sz val="9"/>
            <color indexed="81"/>
            <rFont val="Tahoma"/>
            <family val="2"/>
          </rPr>
          <t>Public Health &amp; Environment:</t>
        </r>
        <r>
          <rPr>
            <sz val="9"/>
            <color indexed="81"/>
            <rFont val="Tahoma"/>
            <family val="2"/>
          </rPr>
          <t xml:space="preserve">
Enter the employee's </t>
        </r>
        <r>
          <rPr>
            <b/>
            <sz val="9"/>
            <color indexed="81"/>
            <rFont val="Tahoma"/>
            <family val="2"/>
          </rPr>
          <t>hourly</t>
        </r>
        <r>
          <rPr>
            <sz val="9"/>
            <color indexed="81"/>
            <rFont val="Tahoma"/>
            <family val="2"/>
          </rPr>
          <t xml:space="preserve"> fringe amount (not the percentage).</t>
        </r>
      </text>
    </comment>
    <comment ref="G27" authorId="1" shapeId="0">
      <text>
        <r>
          <rPr>
            <b/>
            <sz val="9"/>
            <color indexed="81"/>
            <rFont val="Tahoma"/>
            <family val="2"/>
          </rPr>
          <t>Public Health &amp; Environment:</t>
        </r>
        <r>
          <rPr>
            <sz val="9"/>
            <color indexed="81"/>
            <rFont val="Tahoma"/>
            <family val="2"/>
          </rPr>
          <t xml:space="preserve">
Enter the number of hours the employee is expected to work on the contract during the entire contract period. 
</t>
        </r>
      </text>
    </comment>
    <comment ref="C39" authorId="4" shapeId="0">
      <text>
        <r>
          <rPr>
            <sz val="11"/>
            <color indexed="81"/>
            <rFont val="Tahoma"/>
            <family val="2"/>
          </rPr>
          <t>Item Description should include the rationale for the costs budgeted and a description of how cost estimates are calculated.   
Examples of supplies &amp; operating expenses:  printing/copying, postage/shipping, phone/fax/internet, general office supplies, meetings supplies, etc.</t>
        </r>
        <r>
          <rPr>
            <sz val="8"/>
            <color indexed="81"/>
            <rFont val="Tahoma"/>
            <family val="2"/>
          </rPr>
          <t xml:space="preserve">
</t>
        </r>
      </text>
    </comment>
    <comment ref="E39" authorId="2" shapeId="0">
      <text>
        <r>
          <rPr>
            <sz val="9"/>
            <color indexed="81"/>
            <rFont val="Tahoma"/>
            <family val="2"/>
          </rPr>
          <t>Indicate if this budget item supports the Statement of Work by answering yes or no.</t>
        </r>
      </text>
    </comment>
    <comment ref="C49" authorId="4" shapeId="0">
      <text>
        <r>
          <rPr>
            <sz val="11"/>
            <color indexed="81"/>
            <rFont val="Tahoma"/>
            <family val="2"/>
          </rPr>
          <t xml:space="preserve">
Item Description should include the rationale for the costs budgeted and a description of how cost estimates are calculated.   
Indicate the project personnel who will be traveling and describe their anticipated contributions. 
Include travel costs for any mandatory training required in the RFA.
</t>
        </r>
        <r>
          <rPr>
            <b/>
            <sz val="11"/>
            <color indexed="81"/>
            <rFont val="Tahoma"/>
            <family val="2"/>
          </rPr>
          <t xml:space="preserve">
</t>
        </r>
        <r>
          <rPr>
            <sz val="11"/>
            <color indexed="81"/>
            <rFont val="Tahoma"/>
            <family val="2"/>
          </rPr>
          <t xml:space="preserve">Examples include: mileage, lodging, meals, airfare, tolls, etc..
</t>
        </r>
      </text>
    </comment>
    <comment ref="E49" authorId="2" shapeId="0">
      <text>
        <r>
          <rPr>
            <sz val="9"/>
            <color indexed="81"/>
            <rFont val="Tahoma"/>
            <family val="2"/>
          </rPr>
          <t>Indicate if this budget item supports the Statement of Work by answering yes or no.</t>
        </r>
      </text>
    </comment>
    <comment ref="C64" authorId="4" shapeId="0">
      <text>
        <r>
          <rPr>
            <sz val="11"/>
            <color indexed="81"/>
            <rFont val="Tahoma"/>
            <family val="2"/>
          </rPr>
          <t>Include all subcontracts required to complete the proposed work plan. 
Describe how the subcontractors will be selected, the work to be performed, expected deliverables, and a brief description of how costs were calculated.
Examples include: consulting, outsourced evaluation, media/advertising agency, etc.</t>
        </r>
        <r>
          <rPr>
            <sz val="8"/>
            <color indexed="81"/>
            <rFont val="Tahoma"/>
            <family val="2"/>
          </rPr>
          <t xml:space="preserve">
</t>
        </r>
      </text>
    </comment>
    <comment ref="E64" authorId="2" shapeId="0">
      <text>
        <r>
          <rPr>
            <sz val="9"/>
            <color indexed="81"/>
            <rFont val="Tahoma"/>
            <family val="2"/>
          </rPr>
          <t>Indicate if this budget item supports the Statement of Work by answering yes or no.</t>
        </r>
      </text>
    </comment>
    <comment ref="C79" authorId="4" shapeId="0">
      <text>
        <r>
          <rPr>
            <sz val="10"/>
            <color indexed="81"/>
            <rFont val="Tahoma"/>
            <family val="2"/>
          </rPr>
          <t xml:space="preserve">Indirect (F&amp;A) Cost Rate: You may request funding for indirect costs as part of your application.
Definition: Indirect costs are costs incurred for a common or joint purpose that benefit more than one cost objective or program, but are not readily assignable to a specific cost objective or program. Costs classified as indirect can differ depending upon your organizational structure and accounting practices but some common examples include depreciation on buildings and equipment, operating and maintenance costs of facilities, and general administrative expenses such as the salaries and expenses of executive officers and accounting or legal staff. 
If your organization maintains an indirect rate and you choose to include these costs on your application budget, it is expected the budgeted amount will reflect your agency’s current approved indirect cost rate. Be prepared to submit one of the following if you are a successful applicant:
a) Federally-negotiated indirect cost rate agreement – An organization that receives funding directly from the federal government is eligible to negotiate an indirect cost rate with its federal cognizant agency.
b) CDPHE-approved indirect cost rate agreement – An organization that receives no direct federal funding can recover its indirect costs by negotiating an agreement directly with CDPHE’s Internal Audit Unit. (To request this option please contact the application contact as soon as possible.) 
c) De minimis indirect cost rate – Organizations that have never received a negotiated indirect cost rate can adopt a de minimis rate of 10% of modified total direct costs as defined at 2 CFR 200.68. 
Regardless of the option chosen, CDPHE requires all indirect rates to comply with generally accepted accounting principles and be fully supported by actual cost data. 
</t>
        </r>
        <r>
          <rPr>
            <i/>
            <sz val="10"/>
            <color indexed="81"/>
            <rFont val="Tahoma"/>
            <family val="2"/>
          </rPr>
          <t xml:space="preserve">Note: Operational expenses that support this program but not included in an indirect rate plan, may be included in the Supply and Operating category of the budget.  </t>
        </r>
        <r>
          <rPr>
            <sz val="10"/>
            <color indexed="81"/>
            <rFont val="Tahoma"/>
            <family val="2"/>
          </rPr>
          <t xml:space="preserve">
Refer to the RFA guidelines for possible disallowed expenses.</t>
        </r>
      </text>
    </comment>
    <comment ref="B80" authorId="1" shapeId="0">
      <text>
        <r>
          <rPr>
            <b/>
            <sz val="9"/>
            <color indexed="81"/>
            <rFont val="Tahoma"/>
            <family val="2"/>
          </rPr>
          <t>Public Health &amp; Environment:</t>
        </r>
        <r>
          <rPr>
            <sz val="9"/>
            <color indexed="81"/>
            <rFont val="Tahoma"/>
            <family val="2"/>
          </rPr>
          <t xml:space="preserve">
</t>
        </r>
        <r>
          <rPr>
            <sz val="10"/>
            <color indexed="81"/>
            <rFont val="Tahoma"/>
            <family val="2"/>
          </rPr>
          <t>An organization that receives funding directly from the federal government is eligible to negotiate an indirect cost rate with its federal cognizant agency.
Please provide your negotiated Indirect Cost rate and the basis (e.g.. total direct costs, salary and wages etc.) in the description of item.</t>
        </r>
      </text>
    </comment>
    <comment ref="B81" authorId="1" shapeId="0">
      <text>
        <r>
          <rPr>
            <b/>
            <sz val="9"/>
            <color indexed="81"/>
            <rFont val="Tahoma"/>
            <family val="2"/>
          </rPr>
          <t>Public Health &amp; Environment:</t>
        </r>
        <r>
          <rPr>
            <sz val="9"/>
            <color indexed="81"/>
            <rFont val="Tahoma"/>
            <family val="2"/>
          </rPr>
          <t xml:space="preserve">
An organization that receives no direct federal funding can recover its indirect costs by negotiating an agreement directly with CDPHE’s Internal Audit Unit. (To request this option please contact the application contact as soon as possible.) </t>
        </r>
      </text>
    </comment>
    <comment ref="B82" authorId="1" shapeId="0">
      <text>
        <r>
          <rPr>
            <b/>
            <sz val="9"/>
            <color indexed="81"/>
            <rFont val="Tahoma"/>
            <family val="2"/>
          </rPr>
          <t>Public Health &amp; Environment:</t>
        </r>
        <r>
          <rPr>
            <sz val="9"/>
            <color indexed="81"/>
            <rFont val="Tahoma"/>
            <family val="2"/>
          </rPr>
          <t xml:space="preserve">
Organizations that have never received a negotiated indirect cost rate can adopt a de minimis rate of 10% of modified total direct costs as defined at 2 CFR 200.68. </t>
        </r>
      </text>
    </comment>
  </commentList>
</comments>
</file>

<file path=xl/sharedStrings.xml><?xml version="1.0" encoding="utf-8"?>
<sst xmlns="http://schemas.openxmlformats.org/spreadsheetml/2006/main" count="173" uniqueCount="88">
  <si>
    <t>SAMPLE BUDGET</t>
  </si>
  <si>
    <t xml:space="preserve">
PREVENTION SERVICES DIVISION- BUDGET WITH JUSTIFICATION FORM                                                                                                                                                                                                </t>
  </si>
  <si>
    <t xml:space="preserve">Contract Routing #   </t>
  </si>
  <si>
    <t>Contractor Name</t>
  </si>
  <si>
    <t>ABC Health Center</t>
  </si>
  <si>
    <t>Program Contact Name, Title, Phone and Email</t>
  </si>
  <si>
    <t>Jane Smith, Executive Director, 303-888-5555, jane.smith@abchealthctr.org</t>
  </si>
  <si>
    <t>Budget Period</t>
  </si>
  <si>
    <t>7/1/13 - 6/30/14</t>
  </si>
  <si>
    <t>Fiscal Contact Name, Title, Phone and Email</t>
  </si>
  <si>
    <t>John Williams, Finance Director, 303-888-5556, john.williams@abchealthctr.org</t>
  </si>
  <si>
    <t>Project Name</t>
  </si>
  <si>
    <t>XYZ Project</t>
  </si>
  <si>
    <t>Expenditure Categories</t>
  </si>
  <si>
    <t>Personal Services 
Salaried Employees</t>
  </si>
  <si>
    <t>Position Title</t>
  </si>
  <si>
    <t xml:space="preserve">Description of Work                                                        </t>
  </si>
  <si>
    <t>Budget Item Supports SOW (Yes/No)</t>
  </si>
  <si>
    <t>Gross or Annual Salary</t>
  </si>
  <si>
    <t>Fringe</t>
  </si>
  <si>
    <r>
      <t>Percent of</t>
    </r>
    <r>
      <rPr>
        <b/>
        <sz val="10"/>
        <color indexed="8"/>
        <rFont val="Segoe UI"/>
        <family val="2"/>
      </rPr>
      <t xml:space="preserve"> Time on Project</t>
    </r>
  </si>
  <si>
    <t>Total Amount Requested from CDPHE</t>
  </si>
  <si>
    <t>Principal Investigator</t>
  </si>
  <si>
    <t>The Principal Investigator will provide project oversight to include strategic planning and visioning, project management, ensuring deliverables are met, budget oversight and oversight of future implementation strategies of the XYZ project.</t>
  </si>
  <si>
    <t>Yes</t>
  </si>
  <si>
    <t>Project Manager</t>
  </si>
  <si>
    <t xml:space="preserve">The project manager  will provide overall coordination and oversight of the XYZ program. They will assist with staffing and training and will ensure continuous communication between project stakeholders. </t>
  </si>
  <si>
    <t>Finance Manager</t>
  </si>
  <si>
    <t xml:space="preserve">This position provides day to day management of funds and contracts by:  Preparing budgets and requests for reimbursement, coordinating and approving budget adjustments and revisions as necessary, and by communicating billing concerns with contactors/vendors in order to bring any variances into compliance.  </t>
  </si>
  <si>
    <t xml:space="preserve">Personal Services
Hourly Employees  </t>
  </si>
  <si>
    <t xml:space="preserve">Hourly Wage </t>
  </si>
  <si>
    <t>Hourly Fringe</t>
  </si>
  <si>
    <r>
      <t xml:space="preserve">Total </t>
    </r>
    <r>
      <rPr>
        <b/>
        <sz val="11"/>
        <color theme="1"/>
        <rFont val="Segoe UI"/>
        <family val="2"/>
      </rPr>
      <t>#</t>
    </r>
    <r>
      <rPr>
        <sz val="10"/>
        <color theme="1"/>
        <rFont val="Segoe UI"/>
        <family val="2"/>
      </rPr>
      <t xml:space="preserve"> </t>
    </r>
    <r>
      <rPr>
        <b/>
        <sz val="10"/>
        <color theme="1"/>
        <rFont val="Segoe UI"/>
        <family val="2"/>
      </rPr>
      <t>of Hours on Project</t>
    </r>
  </si>
  <si>
    <t>Student Worker</t>
  </si>
  <si>
    <t>The project anticipates hiring a graduate student worker (PhD candidate) at a rate of $22.50 to assist with project operations and evaluation activities as assigned for a period of 12 months and approximately 1000 hours.</t>
  </si>
  <si>
    <t>Administrative Assistant</t>
  </si>
  <si>
    <t>Administrative project support (copies, answering phone calls, mailing, scheduling trainings, etc) ($15 x 20 hours/week for 40 weeks)</t>
  </si>
  <si>
    <t>Total Personal Services
(including fringe benefits)</t>
  </si>
  <si>
    <t>Supplies &amp; Operating Expenses</t>
  </si>
  <si>
    <t>Item</t>
  </si>
  <si>
    <t xml:space="preserve">Description of Item </t>
  </si>
  <si>
    <t>Rate</t>
  </si>
  <si>
    <t>Quantity</t>
  </si>
  <si>
    <t>Telephone lines/long distance and Internet services</t>
  </si>
  <si>
    <t>The project will need a budget for telephone service, long distance charges, and internet access. Internet/server access services and telephone services cost averages $206.19 per person x 5 staff.</t>
  </si>
  <si>
    <t>Public education visual aids</t>
  </si>
  <si>
    <t>Visual displays will be used to provide education to community members  by illustrating the health effects of cardiovascular disease.   We anticipate purchasing 10 different displays, each with a different health focus.  Approximate unit cost per visual display is $50.</t>
  </si>
  <si>
    <t>Postage</t>
  </si>
  <si>
    <t xml:space="preserve">Mailing of postcards to seniors (500 in database, $.25/postcard) to inform them of health prevention workshops </t>
  </si>
  <si>
    <t>Copying/Printing</t>
  </si>
  <si>
    <t>Printing of postcards ($1.50 for color x 500)</t>
  </si>
  <si>
    <t>Office supplies</t>
  </si>
  <si>
    <t>Copy paper for the project (5 reams @ $22/ream)</t>
  </si>
  <si>
    <t>Total Supplies
 &amp; Operating Expenses</t>
  </si>
  <si>
    <t>Travel</t>
  </si>
  <si>
    <t>Description of Item</t>
  </si>
  <si>
    <t>Mileage</t>
  </si>
  <si>
    <t xml:space="preserve"> Principal investigator will attend two mandatory trainings in Denver.  Round trip is approximately 300 miles x 2 trips = 600 miles.  Reimbursement at $.56/mile.</t>
  </si>
  <si>
    <t>Meals</t>
  </si>
  <si>
    <t>Principal investigator will attend two mandatory trainings in Denver. Meal estimate is based on current government per diem rate for Denver:  Travel day per diem reimbursement at $49.50 and full day reimbursement at $66.00. Meals are not being provided during the trainings. (We anticipate two days of travel per diem and two days of full per diem for each training. 
(2 x $49.50) + (2 x $66) = $99 + $132 = $231/per training, per person.</t>
  </si>
  <si>
    <t>Lodging</t>
  </si>
  <si>
    <t>Overnight stay for PI to attend two mandatory meetings in Denver.  Estimate is based on current government per diem rate for Denver.   $149/night x 3 nights x 2 trainings</t>
  </si>
  <si>
    <t>Parking</t>
  </si>
  <si>
    <t>Parking downtown Denver for two mandatory meetings - $10/day x 6 days.</t>
  </si>
  <si>
    <t>Total Travel</t>
  </si>
  <si>
    <t xml:space="preserve">Contractual </t>
  </si>
  <si>
    <t>Subcontractor Name</t>
  </si>
  <si>
    <t>TBD</t>
  </si>
  <si>
    <t xml:space="preserve">A contractor will be hired to determine community perceptions and needs related to obesity and chronic disease using participatory research strategies.  The contractor will develop and implement a survey, conduct focus groups (minimum of 3), analyze data, and report on the results.  This research is critical for achieving the proposed objectives and will guide remaining work in years two and three. Hiring a contractor is necessary (program staff do not possess the specialized research skills necessary to complete this phase of the work plan) and is more cost effective than hiring a full-time employee.   A Request for Proposal will be used to select the contractor. </t>
  </si>
  <si>
    <t>Total Contractual</t>
  </si>
  <si>
    <t>SUB-TOTAL BEFORE INDIRECT</t>
  </si>
  <si>
    <t>Indirect</t>
  </si>
  <si>
    <t>Federally-negotiated indirect cost rate</t>
  </si>
  <si>
    <t>Federally negotiated indirect cost rate of 33.99% of TDC</t>
  </si>
  <si>
    <t>CDPHE-approved indirect cost rate</t>
  </si>
  <si>
    <t xml:space="preserve">De minimis indirect cost rate </t>
  </si>
  <si>
    <t>Total Indirect</t>
  </si>
  <si>
    <t xml:space="preserve">TOTAL </t>
  </si>
  <si>
    <r>
      <t xml:space="preserve">Personal Services 
Salaried Employees                                                                                                                                                                                              </t>
    </r>
    <r>
      <rPr>
        <sz val="10"/>
        <color theme="1"/>
        <rFont val="Segoe UI"/>
        <family val="2"/>
      </rPr>
      <t>List all salaried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t>
    </r>
    <r>
      <rPr>
        <sz val="12"/>
        <color theme="1"/>
        <rFont val="Segoe UI"/>
        <family val="2"/>
      </rPr>
      <t xml:space="preserve"> </t>
    </r>
  </si>
  <si>
    <r>
      <t xml:space="preserve">Personal Services                                                                                                                                                                                         Hourly Employees                                                                                                                                                                                      </t>
    </r>
    <r>
      <rPr>
        <sz val="10"/>
        <color theme="1"/>
        <rFont val="Segoe UI"/>
        <family val="2"/>
      </rPr>
      <t xml:space="preserve">List all hourly personnel to perform work for the project. Include proposed salaries, time and effort percentage (full time equivalent or FTE), and fringe benefits. In the justification, include the role and expected contribution of budgeted personnel. A description of how fringe benefits are projected and what components are included in the calculation (insurance, paid time off, etc.) must be included. </t>
    </r>
  </si>
  <si>
    <r>
      <t xml:space="preserve">Supplies &amp; Operating Expenses                                                                                                                                                         </t>
    </r>
    <r>
      <rPr>
        <sz val="10"/>
        <color theme="1"/>
        <rFont val="Segoe UI"/>
        <family val="2"/>
      </rPr>
      <t>Include list of all allowable operating expenses. The justification should describe the rationale, necessity and reasonableness of the operation costs budgeted. If rent is claimed as direct cost, provide a narrative justification which describes the prescribed policy including the effective date of the policy.</t>
    </r>
  </si>
  <si>
    <r>
      <rPr>
        <b/>
        <sz val="12"/>
        <color theme="1"/>
        <rFont val="Segoe UI"/>
        <family val="2"/>
      </rPr>
      <t>Travel</t>
    </r>
    <r>
      <rPr>
        <sz val="10"/>
        <color theme="1"/>
        <rFont val="Segoe UI"/>
        <family val="2"/>
      </rPr>
      <t xml:space="preserve">                                                                                                                                                                                                          Include all travel and indicate whether in-state or out-of-state. Include costs for attendance of any mandatory meetings. Include appropriate per diem, mileage or airfare rates or include link to current approved rates.</t>
    </r>
  </si>
  <si>
    <r>
      <t xml:space="preserve">Contractual                                                                                                                                                                                           </t>
    </r>
    <r>
      <rPr>
        <sz val="10"/>
        <color theme="1"/>
        <rFont val="Segoe UI"/>
        <family val="2"/>
      </rPr>
      <t>Include all subcontracts planned to complete the proposed work. This includes, but not limited to, consulting and personal services subcontracts. Restrictions outline in the budget guidelines, including cost reimbursement terms, shall also apply to subcontracts. No subcontractor may be pre-paid for services. Describe how the subcontractor will be selected, the work to be performed, how the costs were calculated and expected deliverables.</t>
    </r>
    <r>
      <rPr>
        <b/>
        <sz val="12"/>
        <color theme="1"/>
        <rFont val="Segoe UI"/>
        <family val="2"/>
      </rPr>
      <t xml:space="preserve"> </t>
    </r>
  </si>
  <si>
    <r>
      <t xml:space="preserve">Indirect                                                                                                                                                                                                              </t>
    </r>
    <r>
      <rPr>
        <sz val="10"/>
        <color theme="1"/>
        <rFont val="Segoe UI"/>
        <family val="2"/>
      </rPr>
      <t xml:space="preserve">Please see Indirect Rate description in the Budget Reqirements Section of the RFA. No budget justification is required for the indirect rates. </t>
    </r>
  </si>
  <si>
    <t>OPHP LPHA CDC Workforce FY22 and FY23</t>
  </si>
  <si>
    <t>Execution Date - 06/30/2023</t>
  </si>
  <si>
    <t xml:space="preserve">BUDGET WITH JUSTIFICATION FORM                                                                                                                                                                                                </t>
  </si>
  <si>
    <t>CDC Crisis Response Cooperative Agreement - OPHP LPHA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</si>
</sst>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164" formatCode="_(&quot;$&quot;* #,##0_);_(&quot;$&quot;* \(#,##0\);_(&quot;$&quot;* &quot;-&quot;??_);_(@_)"/>
    <numFmt numFmtId="165" formatCode="&quot;$&quot;#,##0.00"/>
  </numFmts>
  <fonts count="30" x14ac:knownFonts="1">
    <font>
      <sz val="11"/>
      <color theme="1"/>
      <name val="Calibri"/>
      <family val="2"/>
      <scheme val="minor"/>
    </font>
    <font>
      <b/>
      <sz val="10"/>
      <color indexed="8"/>
      <name val="Segoe UI"/>
      <family val="2"/>
    </font>
    <font>
      <sz val="10"/>
      <color indexed="81"/>
      <name val="Tahoma"/>
      <family val="2"/>
    </font>
    <font>
      <sz val="10"/>
      <name val="Arial"/>
      <family val="2"/>
    </font>
    <font>
      <sz val="8"/>
      <color indexed="81"/>
      <name val="Tahoma"/>
      <family val="2"/>
    </font>
    <font>
      <b/>
      <sz val="14"/>
      <name val="Segoe UI"/>
      <family val="2"/>
    </font>
    <font>
      <sz val="9"/>
      <color indexed="81"/>
      <name val="Tahoma"/>
      <family val="2"/>
    </font>
    <font>
      <sz val="11"/>
      <color theme="1"/>
      <name val="Calibri"/>
      <family val="2"/>
      <scheme val="minor"/>
    </font>
    <font>
      <u/>
      <sz val="11"/>
      <color theme="10"/>
      <name val="Calibri"/>
      <family val="2"/>
    </font>
    <font>
      <b/>
      <sz val="10"/>
      <color theme="1"/>
      <name val="Segoe UI"/>
      <family val="2"/>
    </font>
    <font>
      <b/>
      <sz val="12"/>
      <color theme="1"/>
      <name val="Segoe UI"/>
      <family val="2"/>
    </font>
    <font>
      <b/>
      <sz val="11"/>
      <color theme="1"/>
      <name val="Calibri"/>
      <family val="2"/>
      <scheme val="minor"/>
    </font>
    <font>
      <b/>
      <sz val="12"/>
      <color rgb="FF002060"/>
      <name val="Segoe UI"/>
      <family val="2"/>
    </font>
    <font>
      <b/>
      <sz val="12"/>
      <color theme="1"/>
      <name val="Calibri"/>
      <family val="2"/>
      <scheme val="minor"/>
    </font>
    <font>
      <b/>
      <sz val="11"/>
      <name val="Calibri"/>
      <family val="2"/>
      <scheme val="minor"/>
    </font>
    <font>
      <b/>
      <sz val="11"/>
      <color rgb="FF002060"/>
      <name val="Segoe UI"/>
      <family val="2"/>
    </font>
    <font>
      <b/>
      <sz val="24"/>
      <color rgb="FF0070C0"/>
      <name val="Calibri"/>
      <family val="2"/>
      <scheme val="minor"/>
    </font>
    <font>
      <b/>
      <sz val="24"/>
      <color rgb="FF0070C0"/>
      <name val="Arial"/>
      <family val="2"/>
    </font>
    <font>
      <b/>
      <sz val="14"/>
      <color theme="1"/>
      <name val="Segoe UI"/>
      <family val="2"/>
    </font>
    <font>
      <b/>
      <sz val="11"/>
      <color theme="1"/>
      <name val="Segoe UI"/>
      <family val="2"/>
    </font>
    <font>
      <b/>
      <sz val="9"/>
      <color indexed="81"/>
      <name val="Tahoma"/>
      <family val="2"/>
    </font>
    <font>
      <sz val="10"/>
      <color theme="1"/>
      <name val="Segoe UI"/>
      <family val="2"/>
    </font>
    <font>
      <sz val="11"/>
      <color indexed="81"/>
      <name val="Tahoma"/>
      <family val="2"/>
    </font>
    <font>
      <b/>
      <sz val="11"/>
      <color indexed="81"/>
      <name val="Tahoma"/>
      <family val="2"/>
    </font>
    <font>
      <sz val="10"/>
      <name val="Times New Roman"/>
      <family val="1"/>
    </font>
    <font>
      <u/>
      <sz val="10"/>
      <color theme="10"/>
      <name val="Arial"/>
      <family val="2"/>
    </font>
    <font>
      <i/>
      <sz val="10"/>
      <color indexed="81"/>
      <name val="Tahoma"/>
      <family val="2"/>
    </font>
    <font>
      <sz val="12"/>
      <color theme="1"/>
      <name val="Segoe UI"/>
      <family val="2"/>
    </font>
    <font>
      <b/>
      <sz val="9"/>
      <color indexed="81"/>
      <name val="Tahoma"/>
      <charset val="1"/>
    </font>
    <font>
      <sz val="9"/>
      <color indexed="81"/>
      <name val="Tahoma"/>
      <charset val="1"/>
    </font>
  </fonts>
  <fills count="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s>
  <cellStyleXfs count="13">
    <xf numFmtId="0" fontId="0" fillId="0" borderId="0"/>
    <xf numFmtId="44" fontId="7"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alignment vertical="center"/>
    </xf>
    <xf numFmtId="0" fontId="3" fillId="0" borderId="0" applyAlignment="0"/>
    <xf numFmtId="0" fontId="3" fillId="0" borderId="0" applyAlignment="0"/>
    <xf numFmtId="0" fontId="3" fillId="0" borderId="0"/>
    <xf numFmtId="3" fontId="2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25" fillId="0" borderId="0" applyNumberFormat="0" applyFill="0" applyBorder="0" applyAlignment="0" applyProtection="0">
      <alignment vertical="top"/>
      <protection locked="0"/>
    </xf>
    <xf numFmtId="0" fontId="3" fillId="0" borderId="0"/>
    <xf numFmtId="0" fontId="3" fillId="0" borderId="0"/>
  </cellStyleXfs>
  <cellXfs count="151">
    <xf numFmtId="0" fontId="0" fillId="0" borderId="0" xfId="0"/>
    <xf numFmtId="0" fontId="9" fillId="2" borderId="1" xfId="0" applyFont="1" applyFill="1" applyBorder="1" applyAlignment="1">
      <alignment horizontal="center" vertical="center" wrapText="1"/>
    </xf>
    <xf numFmtId="0" fontId="0" fillId="0" borderId="1" xfId="0" applyFill="1" applyBorder="1"/>
    <xf numFmtId="8" fontId="11" fillId="0" borderId="0" xfId="0" applyNumberFormat="1" applyFont="1" applyBorder="1"/>
    <xf numFmtId="8" fontId="11" fillId="0" borderId="0" xfId="0" applyNumberFormat="1" applyFont="1" applyFill="1" applyBorder="1" applyProtection="1">
      <protection locked="0"/>
    </xf>
    <xf numFmtId="8" fontId="11" fillId="0" borderId="0" xfId="0" applyNumberFormat="1" applyFont="1" applyFill="1" applyBorder="1"/>
    <xf numFmtId="0" fontId="0" fillId="0" borderId="0" xfId="0" applyAlignment="1">
      <alignment horizontal="center"/>
    </xf>
    <xf numFmtId="0" fontId="0" fillId="0" borderId="0" xfId="0" applyAlignment="1">
      <alignment wrapText="1"/>
    </xf>
    <xf numFmtId="0" fontId="9" fillId="6" borderId="0" xfId="0" applyFont="1" applyFill="1" applyBorder="1" applyAlignment="1">
      <alignment horizontal="center" vertical="center"/>
    </xf>
    <xf numFmtId="0" fontId="0" fillId="0" borderId="1" xfId="0" applyBorder="1" applyAlignment="1" applyProtection="1">
      <alignment horizontal="center" wrapText="1"/>
      <protection locked="0"/>
    </xf>
    <xf numFmtId="164" fontId="7" fillId="0" borderId="1" xfId="1" applyNumberFormat="1" applyFont="1" applyFill="1" applyBorder="1" applyAlignment="1" applyProtection="1">
      <alignment horizontal="right"/>
      <protection locked="0"/>
    </xf>
    <xf numFmtId="8" fontId="0" fillId="0" borderId="1" xfId="0" applyNumberFormat="1" applyFill="1" applyBorder="1" applyAlignment="1" applyProtection="1">
      <alignment horizontal="right"/>
      <protection locked="0"/>
    </xf>
    <xf numFmtId="0" fontId="0" fillId="0" borderId="1" xfId="0" applyBorder="1" applyAlignment="1">
      <alignment horizontal="center" wrapText="1"/>
    </xf>
    <xf numFmtId="44" fontId="7" fillId="0" borderId="1" xfId="1" applyFont="1" applyBorder="1" applyAlignment="1">
      <alignment horizontal="center" wrapText="1"/>
    </xf>
    <xf numFmtId="44" fontId="7" fillId="0" borderId="1" xfId="1" applyFont="1" applyBorder="1" applyAlignment="1" applyProtection="1">
      <alignment horizontal="center" wrapText="1"/>
      <protection locked="0"/>
    </xf>
    <xf numFmtId="0" fontId="16" fillId="0" borderId="0" xfId="0" applyFont="1" applyAlignment="1">
      <alignment wrapText="1"/>
    </xf>
    <xf numFmtId="6" fontId="11" fillId="4" borderId="1" xfId="0" applyNumberFormat="1" applyFont="1" applyFill="1" applyBorder="1"/>
    <xf numFmtId="6" fontId="0" fillId="0" borderId="1" xfId="0" applyNumberFormat="1" applyBorder="1" applyAlignment="1" applyProtection="1">
      <alignment wrapText="1"/>
      <protection locked="0"/>
    </xf>
    <xf numFmtId="0" fontId="0" fillId="0" borderId="1" xfId="0" applyFill="1" applyBorder="1" applyAlignment="1" applyProtection="1">
      <alignment horizontal="center" wrapText="1"/>
      <protection locked="0"/>
    </xf>
    <xf numFmtId="0" fontId="0" fillId="0" borderId="0" xfId="0"/>
    <xf numFmtId="8" fontId="0" fillId="0" borderId="1" xfId="0" applyNumberFormat="1" applyBorder="1"/>
    <xf numFmtId="0" fontId="14" fillId="6" borderId="1" xfId="0" applyFont="1" applyFill="1" applyBorder="1" applyAlignment="1">
      <alignment horizontal="center" wrapText="1"/>
    </xf>
    <xf numFmtId="44" fontId="7" fillId="0" borderId="1" xfId="1" applyFont="1" applyFill="1" applyBorder="1" applyAlignment="1" applyProtection="1">
      <alignment horizontal="center" wrapText="1"/>
      <protection locked="0"/>
    </xf>
    <xf numFmtId="0" fontId="0" fillId="0" borderId="0" xfId="0"/>
    <xf numFmtId="0" fontId="0" fillId="0" borderId="0" xfId="0"/>
    <xf numFmtId="44" fontId="7" fillId="0" borderId="1" xfId="1" applyFont="1" applyFill="1" applyBorder="1" applyAlignment="1">
      <alignment horizontal="center" wrapText="1"/>
    </xf>
    <xf numFmtId="0" fontId="0" fillId="0" borderId="1" xfId="0" applyNumberFormat="1" applyFill="1" applyBorder="1" applyAlignment="1">
      <alignment horizontal="center" wrapText="1"/>
    </xf>
    <xf numFmtId="9" fontId="0" fillId="0" borderId="1" xfId="0" applyNumberFormat="1" applyFill="1" applyBorder="1" applyAlignment="1" applyProtection="1">
      <alignment horizontal="right"/>
      <protection locked="0"/>
    </xf>
    <xf numFmtId="1" fontId="0" fillId="0" borderId="1" xfId="0" applyNumberFormat="1" applyFill="1" applyBorder="1" applyAlignment="1" applyProtection="1">
      <protection locked="0"/>
    </xf>
    <xf numFmtId="0" fontId="0" fillId="0" borderId="0" xfId="0"/>
    <xf numFmtId="0" fontId="9" fillId="2" borderId="1" xfId="0" applyFont="1" applyFill="1" applyBorder="1" applyAlignment="1">
      <alignment horizontal="center" vertical="center"/>
    </xf>
    <xf numFmtId="0" fontId="0" fillId="0" borderId="0" xfId="0" applyBorder="1"/>
    <xf numFmtId="0" fontId="0" fillId="0" borderId="2" xfId="0" applyBorder="1"/>
    <xf numFmtId="49" fontId="0" fillId="0" borderId="1" xfId="0" applyNumberFormat="1" applyBorder="1" applyAlignment="1" applyProtection="1">
      <alignment horizontal="center" vertical="center" wrapText="1"/>
      <protection locked="0"/>
    </xf>
    <xf numFmtId="0" fontId="0" fillId="0" borderId="1" xfId="0" applyFont="1" applyBorder="1" applyAlignment="1" applyProtection="1">
      <alignment horizontal="left" wrapText="1"/>
      <protection locked="0"/>
    </xf>
    <xf numFmtId="14" fontId="0" fillId="0" borderId="0" xfId="0" applyNumberFormat="1" applyFont="1" applyBorder="1" applyAlignment="1" applyProtection="1">
      <alignment horizontal="center" vertical="center"/>
      <protection locked="0"/>
    </xf>
    <xf numFmtId="0" fontId="0" fillId="0" borderId="0" xfId="0" applyFill="1"/>
    <xf numFmtId="0" fontId="11" fillId="0" borderId="1" xfId="0" applyFont="1" applyBorder="1" applyAlignment="1">
      <alignment horizontal="center"/>
    </xf>
    <xf numFmtId="0" fontId="11" fillId="0" borderId="1" xfId="0" applyFont="1" applyBorder="1" applyAlignment="1" applyProtection="1">
      <alignment horizontal="center" wrapText="1"/>
      <protection locked="0"/>
    </xf>
    <xf numFmtId="0" fontId="0" fillId="0" borderId="0" xfId="0" applyAlignment="1">
      <alignment horizontal="center"/>
    </xf>
    <xf numFmtId="0" fontId="0" fillId="6" borderId="1" xfId="0" applyFill="1" applyBorder="1" applyAlignment="1" applyProtection="1">
      <alignment horizontal="left" wrapText="1"/>
      <protection locked="0"/>
    </xf>
    <xf numFmtId="49" fontId="0" fillId="0" borderId="0" xfId="0" applyNumberFormat="1" applyBorder="1" applyAlignment="1" applyProtection="1">
      <alignment horizontal="center" vertical="center" wrapText="1"/>
      <protection locked="0"/>
    </xf>
    <xf numFmtId="6" fontId="0" fillId="0" borderId="1" xfId="0" applyNumberFormat="1" applyBorder="1"/>
    <xf numFmtId="6" fontId="11" fillId="5" borderId="1" xfId="0" applyNumberFormat="1" applyFont="1" applyFill="1" applyBorder="1"/>
    <xf numFmtId="6" fontId="0" fillId="0" borderId="1" xfId="0" applyNumberFormat="1" applyFill="1" applyBorder="1" applyProtection="1">
      <protection locked="0"/>
    </xf>
    <xf numFmtId="0" fontId="0" fillId="0" borderId="1" xfId="0" applyFont="1" applyFill="1" applyBorder="1" applyAlignment="1" applyProtection="1">
      <alignment horizontal="left" wrapText="1"/>
      <protection locked="0"/>
    </xf>
    <xf numFmtId="0" fontId="11" fillId="0" borderId="1" xfId="0" applyFont="1" applyFill="1" applyBorder="1" applyAlignment="1" applyProtection="1">
      <alignment horizontal="center" wrapText="1"/>
      <protection locked="0"/>
    </xf>
    <xf numFmtId="6" fontId="0" fillId="0" borderId="0" xfId="0" applyNumberFormat="1"/>
    <xf numFmtId="6" fontId="11" fillId="7" borderId="1" xfId="0" applyNumberFormat="1" applyFont="1" applyFill="1" applyBorder="1"/>
    <xf numFmtId="0" fontId="11" fillId="0" borderId="1" xfId="0" applyFont="1" applyFill="1" applyBorder="1" applyAlignment="1">
      <alignment horizontal="center"/>
    </xf>
    <xf numFmtId="0" fontId="9" fillId="0" borderId="1" xfId="0" applyFont="1" applyFill="1" applyBorder="1" applyAlignment="1">
      <alignment horizontal="center" wrapText="1"/>
    </xf>
    <xf numFmtId="0" fontId="10" fillId="3" borderId="4" xfId="0" applyFont="1" applyFill="1" applyBorder="1" applyAlignment="1">
      <alignment wrapText="1"/>
    </xf>
    <xf numFmtId="0" fontId="9" fillId="0" borderId="1" xfId="0" applyFont="1" applyFill="1" applyBorder="1" applyAlignment="1">
      <alignment horizontal="center"/>
    </xf>
    <xf numFmtId="0" fontId="0" fillId="0" borderId="0" xfId="0"/>
    <xf numFmtId="0" fontId="12" fillId="0" borderId="0" xfId="0" applyFont="1"/>
    <xf numFmtId="0" fontId="0" fillId="0" borderId="1" xfId="0" applyBorder="1" applyAlignment="1" applyProtection="1">
      <alignment horizontal="left" wrapText="1"/>
      <protection locked="0"/>
    </xf>
    <xf numFmtId="0" fontId="0" fillId="0" borderId="0" xfId="0" applyFill="1" applyBorder="1"/>
    <xf numFmtId="0" fontId="0" fillId="0" borderId="1" xfId="0" applyFill="1" applyBorder="1"/>
    <xf numFmtId="0" fontId="11" fillId="0" borderId="1" xfId="0" applyFont="1" applyFill="1" applyBorder="1" applyAlignment="1">
      <alignment horizontal="center" wrapText="1"/>
    </xf>
    <xf numFmtId="6" fontId="13" fillId="8" borderId="5" xfId="0" applyNumberFormat="1" applyFont="1" applyFill="1" applyBorder="1"/>
    <xf numFmtId="0" fontId="0" fillId="0" borderId="0" xfId="0"/>
    <xf numFmtId="0" fontId="0" fillId="0" borderId="1" xfId="0" applyFill="1" applyBorder="1" applyAlignment="1" applyProtection="1">
      <alignment horizontal="left" wrapText="1"/>
      <protection locked="0"/>
    </xf>
    <xf numFmtId="0" fontId="0" fillId="0" borderId="1" xfId="0" applyFill="1" applyBorder="1" applyAlignment="1" applyProtection="1">
      <alignment wrapText="1"/>
      <protection locked="0"/>
    </xf>
    <xf numFmtId="8" fontId="10" fillId="3" borderId="4" xfId="0" applyNumberFormat="1" applyFont="1" applyFill="1" applyBorder="1" applyAlignment="1">
      <alignment wrapText="1"/>
    </xf>
    <xf numFmtId="8" fontId="9" fillId="0" borderId="1" xfId="0" applyNumberFormat="1" applyFont="1" applyFill="1" applyBorder="1" applyAlignment="1">
      <alignment horizontal="center" wrapText="1"/>
    </xf>
    <xf numFmtId="8" fontId="11" fillId="7" borderId="1" xfId="0" applyNumberFormat="1" applyFont="1" applyFill="1" applyBorder="1"/>
    <xf numFmtId="8" fontId="0" fillId="0" borderId="1" xfId="0" applyNumberFormat="1" applyFill="1" applyBorder="1" applyProtection="1">
      <protection locked="0"/>
    </xf>
    <xf numFmtId="8" fontId="11" fillId="5" borderId="1" xfId="0" applyNumberFormat="1" applyFont="1" applyFill="1" applyBorder="1"/>
    <xf numFmtId="8" fontId="11" fillId="0" borderId="1" xfId="0" applyNumberFormat="1" applyFont="1" applyFill="1" applyBorder="1" applyAlignment="1">
      <alignment horizontal="center" wrapText="1"/>
    </xf>
    <xf numFmtId="8" fontId="0" fillId="0" borderId="1" xfId="0" applyNumberFormat="1" applyBorder="1" applyAlignment="1" applyProtection="1">
      <alignment wrapText="1"/>
      <protection locked="0"/>
    </xf>
    <xf numFmtId="165" fontId="0" fillId="0" borderId="1" xfId="0" applyNumberFormat="1" applyFill="1" applyBorder="1" applyAlignment="1" applyProtection="1">
      <alignment horizontal="right" vertical="center"/>
      <protection locked="0"/>
    </xf>
    <xf numFmtId="165" fontId="0" fillId="0" borderId="1" xfId="0" applyNumberFormat="1" applyBorder="1" applyAlignment="1" applyProtection="1">
      <alignment wrapText="1"/>
      <protection locked="0"/>
    </xf>
    <xf numFmtId="9" fontId="0" fillId="0" borderId="1" xfId="0" applyNumberFormat="1" applyFill="1" applyBorder="1" applyAlignment="1" applyProtection="1">
      <protection locked="0"/>
    </xf>
    <xf numFmtId="165" fontId="0" fillId="0" borderId="1" xfId="0" applyNumberFormat="1" applyFill="1" applyBorder="1" applyAlignment="1" applyProtection="1">
      <alignment vertical="center"/>
      <protection locked="0"/>
    </xf>
    <xf numFmtId="0" fontId="0" fillId="0" borderId="1" xfId="0" applyFont="1" applyBorder="1" applyAlignment="1" applyProtection="1">
      <alignment horizontal="center" wrapText="1"/>
      <protection locked="0"/>
    </xf>
    <xf numFmtId="0" fontId="0" fillId="0" borderId="1" xfId="0" applyFont="1" applyFill="1" applyBorder="1" applyAlignment="1" applyProtection="1">
      <alignment wrapText="1"/>
      <protection locked="0"/>
    </xf>
    <xf numFmtId="0" fontId="0" fillId="0" borderId="1" xfId="0" applyFont="1" applyBorder="1" applyAlignment="1" applyProtection="1">
      <alignment wrapText="1"/>
      <protection locked="0"/>
    </xf>
    <xf numFmtId="0" fontId="0" fillId="0" borderId="4" xfId="0" applyBorder="1" applyAlignment="1">
      <alignment horizontal="center" wrapText="1"/>
    </xf>
    <xf numFmtId="0" fontId="0" fillId="0" borderId="4" xfId="0" applyBorder="1" applyAlignment="1">
      <alignment horizontal="center"/>
    </xf>
    <xf numFmtId="165" fontId="0" fillId="0" borderId="1" xfId="0" applyNumberFormat="1" applyBorder="1" applyAlignment="1" applyProtection="1">
      <alignment horizontal="right" wrapText="1" indent="1"/>
      <protection locked="0"/>
    </xf>
    <xf numFmtId="0" fontId="0" fillId="0" borderId="1" xfId="0" applyBorder="1" applyAlignment="1" applyProtection="1">
      <alignment horizontal="right" wrapText="1" indent="1"/>
      <protection locked="0"/>
    </xf>
    <xf numFmtId="165" fontId="0" fillId="0" borderId="1" xfId="0" applyNumberFormat="1" applyBorder="1" applyAlignment="1">
      <alignment horizontal="right" wrapText="1" indent="1"/>
    </xf>
    <xf numFmtId="0" fontId="0" fillId="0" borderId="1" xfId="0" applyNumberFormat="1" applyBorder="1" applyAlignment="1">
      <alignment horizontal="right" wrapText="1" indent="1"/>
    </xf>
    <xf numFmtId="0" fontId="0" fillId="0" borderId="1" xfId="0" applyBorder="1" applyAlignment="1">
      <alignment horizontal="right" wrapText="1" indent="1"/>
    </xf>
    <xf numFmtId="1" fontId="0" fillId="0" borderId="1" xfId="0" applyNumberFormat="1" applyFill="1" applyBorder="1" applyAlignment="1" applyProtection="1">
      <alignment horizontal="right" vertical="center"/>
      <protection locked="0"/>
    </xf>
    <xf numFmtId="165" fontId="0" fillId="0" borderId="1" xfId="0" applyNumberFormat="1" applyFill="1" applyBorder="1" applyAlignment="1">
      <alignment horizontal="right"/>
    </xf>
    <xf numFmtId="0" fontId="0" fillId="0" borderId="0" xfId="0" applyAlignment="1"/>
    <xf numFmtId="0" fontId="11" fillId="0" borderId="3" xfId="0" applyFont="1" applyFill="1" applyBorder="1" applyAlignment="1" applyProtection="1">
      <alignment horizontal="center" wrapText="1"/>
      <protection locked="0"/>
    </xf>
    <xf numFmtId="0" fontId="0" fillId="0" borderId="1" xfId="0" applyBorder="1" applyAlignment="1" applyProtection="1">
      <alignment wrapText="1"/>
      <protection locked="0"/>
    </xf>
    <xf numFmtId="0" fontId="10"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8" fillId="0" borderId="0" xfId="0" applyFont="1" applyAlignment="1">
      <alignment horizontal="center" wrapText="1"/>
    </xf>
    <xf numFmtId="0" fontId="0" fillId="0" borderId="0" xfId="0" applyAlignment="1"/>
    <xf numFmtId="0" fontId="5" fillId="0" borderId="0" xfId="2" applyFont="1" applyAlignment="1" applyProtection="1">
      <alignment horizontal="center" vertical="center"/>
      <protection locked="0"/>
    </xf>
    <xf numFmtId="0" fontId="18" fillId="0" borderId="0" xfId="0" applyFont="1" applyAlignment="1" applyProtection="1">
      <alignment horizontal="center" vertical="center"/>
      <protection locked="0"/>
    </xf>
    <xf numFmtId="0" fontId="9" fillId="2" borderId="3" xfId="0" applyFont="1" applyFill="1" applyBorder="1" applyAlignment="1">
      <alignment horizontal="center" vertical="center" wrapText="1"/>
    </xf>
    <xf numFmtId="0" fontId="0" fillId="0" borderId="4" xfId="0" applyBorder="1" applyAlignment="1"/>
    <xf numFmtId="0" fontId="0" fillId="0" borderId="3" xfId="0" applyBorder="1" applyAlignment="1">
      <alignment vertical="center" wrapText="1"/>
    </xf>
    <xf numFmtId="0" fontId="0" fillId="0" borderId="4" xfId="0" applyBorder="1" applyAlignment="1">
      <alignment horizontal="center" vertical="center" wrapText="1"/>
    </xf>
    <xf numFmtId="0" fontId="0" fillId="0" borderId="3" xfId="0" applyBorder="1" applyAlignment="1" applyProtection="1">
      <alignment horizontal="left" wrapText="1"/>
      <protection locked="0"/>
    </xf>
    <xf numFmtId="0" fontId="0" fillId="0" borderId="4" xfId="0" applyBorder="1" applyAlignment="1">
      <alignment horizontal="left" wrapText="1"/>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0" fillId="0" borderId="3" xfId="0" applyFill="1" applyBorder="1" applyAlignment="1" applyProtection="1">
      <alignment horizontal="left" wrapText="1"/>
      <protection locked="0"/>
    </xf>
    <xf numFmtId="0" fontId="0" fillId="0" borderId="4" xfId="0" applyFill="1" applyBorder="1" applyAlignment="1">
      <alignment horizontal="left" wrapText="1"/>
    </xf>
    <xf numFmtId="0" fontId="10" fillId="3" borderId="6" xfId="0" applyFont="1" applyFill="1" applyBorder="1" applyAlignment="1">
      <alignment horizontal="center" vertical="center"/>
    </xf>
    <xf numFmtId="0" fontId="10" fillId="3" borderId="4" xfId="0" applyFont="1" applyFill="1" applyBorder="1" applyAlignment="1">
      <alignment horizontal="center" vertical="center"/>
    </xf>
    <xf numFmtId="0" fontId="15" fillId="7" borderId="3" xfId="0" applyFont="1" applyFill="1" applyBorder="1" applyAlignment="1">
      <alignment horizontal="right" wrapText="1"/>
    </xf>
    <xf numFmtId="0" fontId="15" fillId="7" borderId="6" xfId="0" applyFont="1" applyFill="1" applyBorder="1" applyAlignment="1">
      <alignment horizontal="right" wrapText="1"/>
    </xf>
    <xf numFmtId="0" fontId="15" fillId="7" borderId="4" xfId="0" applyFont="1" applyFill="1" applyBorder="1" applyAlignment="1">
      <alignment horizontal="right" wrapText="1"/>
    </xf>
    <xf numFmtId="0" fontId="11" fillId="0" borderId="3" xfId="0" applyFont="1" applyFill="1" applyBorder="1" applyAlignment="1" applyProtection="1">
      <alignment horizontal="center" wrapText="1"/>
      <protection locked="0"/>
    </xf>
    <xf numFmtId="0" fontId="11" fillId="0" borderId="4" xfId="0" applyFont="1" applyFill="1" applyBorder="1" applyAlignment="1" applyProtection="1">
      <alignment horizontal="center" wrapText="1"/>
      <protection locked="0"/>
    </xf>
    <xf numFmtId="0" fontId="0" fillId="0" borderId="3" xfId="0" applyBorder="1" applyAlignment="1" applyProtection="1">
      <alignment wrapText="1"/>
      <protection locked="0"/>
    </xf>
    <xf numFmtId="0" fontId="0" fillId="0" borderId="4" xfId="0" applyBorder="1" applyAlignment="1">
      <alignment wrapText="1"/>
    </xf>
    <xf numFmtId="49" fontId="11" fillId="0" borderId="3" xfId="0" applyNumberFormat="1" applyFont="1" applyFill="1" applyBorder="1" applyAlignment="1" applyProtection="1">
      <alignment horizontal="center" wrapText="1"/>
      <protection locked="0"/>
    </xf>
    <xf numFmtId="49" fontId="11" fillId="0" borderId="4" xfId="0" applyNumberFormat="1" applyFont="1" applyFill="1" applyBorder="1" applyAlignment="1" applyProtection="1">
      <alignment horizontal="center" wrapText="1"/>
      <protection locked="0"/>
    </xf>
    <xf numFmtId="0" fontId="0" fillId="0" borderId="3" xfId="0" applyFill="1" applyBorder="1" applyAlignment="1" applyProtection="1">
      <alignment wrapText="1"/>
      <protection locked="0"/>
    </xf>
    <xf numFmtId="0" fontId="0" fillId="0" borderId="4" xfId="0" applyFill="1" applyBorder="1" applyAlignment="1"/>
    <xf numFmtId="0" fontId="9" fillId="0" borderId="0" xfId="0" applyFont="1" applyFill="1" applyBorder="1" applyAlignment="1">
      <alignment horizontal="right"/>
    </xf>
    <xf numFmtId="0" fontId="0" fillId="0" borderId="1" xfId="0" applyBorder="1" applyAlignment="1" applyProtection="1">
      <alignment wrapText="1"/>
      <protection locked="0"/>
    </xf>
    <xf numFmtId="0" fontId="0" fillId="0" borderId="1" xfId="0" applyBorder="1" applyAlignment="1">
      <alignment wrapText="1"/>
    </xf>
    <xf numFmtId="0" fontId="9" fillId="0" borderId="0" xfId="0" applyFont="1" applyBorder="1" applyAlignment="1">
      <alignment horizontal="right"/>
    </xf>
    <xf numFmtId="0" fontId="17" fillId="0" borderId="0" xfId="0" applyFont="1" applyAlignment="1">
      <alignment horizontal="center" wrapText="1"/>
    </xf>
    <xf numFmtId="0" fontId="12" fillId="4" borderId="3" xfId="0" applyFont="1" applyFill="1" applyBorder="1" applyAlignment="1">
      <alignment horizontal="right" vertical="center" wrapText="1"/>
    </xf>
    <xf numFmtId="0" fontId="12" fillId="4" borderId="6" xfId="0" applyFont="1" applyFill="1" applyBorder="1" applyAlignment="1">
      <alignment horizontal="right" vertical="center" wrapText="1"/>
    </xf>
    <xf numFmtId="0" fontId="12" fillId="4" borderId="4" xfId="0" applyFont="1" applyFill="1" applyBorder="1" applyAlignment="1">
      <alignment horizontal="right" vertical="center" wrapText="1"/>
    </xf>
    <xf numFmtId="0" fontId="18" fillId="8" borderId="7" xfId="0" applyFont="1" applyFill="1" applyBorder="1" applyAlignment="1">
      <alignment horizontal="right" vertical="center"/>
    </xf>
    <xf numFmtId="0" fontId="18" fillId="8" borderId="8" xfId="0" applyFont="1" applyFill="1" applyBorder="1" applyAlignment="1">
      <alignment horizontal="right" vertical="center"/>
    </xf>
    <xf numFmtId="0" fontId="0" fillId="0" borderId="0" xfId="0" applyAlignment="1">
      <alignment horizontal="center"/>
    </xf>
    <xf numFmtId="49" fontId="11" fillId="0" borderId="6" xfId="0" applyNumberFormat="1" applyFont="1" applyFill="1" applyBorder="1" applyAlignment="1" applyProtection="1">
      <alignment horizontal="center" wrapText="1"/>
      <protection locked="0"/>
    </xf>
    <xf numFmtId="0" fontId="0" fillId="0" borderId="6" xfId="0" applyBorder="1" applyAlignment="1">
      <alignment wrapText="1"/>
    </xf>
    <xf numFmtId="0" fontId="12" fillId="7" borderId="3" xfId="0" applyFont="1" applyFill="1" applyBorder="1" applyAlignment="1">
      <alignment horizontal="right" vertical="center" wrapText="1"/>
    </xf>
    <xf numFmtId="0" fontId="12" fillId="7" borderId="6" xfId="0" applyFont="1" applyFill="1" applyBorder="1" applyAlignment="1">
      <alignment horizontal="right" vertical="center" wrapText="1"/>
    </xf>
    <xf numFmtId="0" fontId="12" fillId="7" borderId="4" xfId="0" applyFont="1" applyFill="1" applyBorder="1" applyAlignment="1">
      <alignment horizontal="right" vertical="center" wrapText="1"/>
    </xf>
    <xf numFmtId="0" fontId="0" fillId="0" borderId="4" xfId="0" applyFont="1" applyFill="1" applyBorder="1" applyAlignment="1"/>
    <xf numFmtId="0" fontId="15" fillId="7" borderId="3" xfId="0" applyFont="1" applyFill="1" applyBorder="1" applyAlignment="1">
      <alignment horizontal="right" vertical="center" wrapText="1"/>
    </xf>
    <xf numFmtId="0" fontId="15" fillId="7" borderId="6" xfId="0" applyFont="1" applyFill="1" applyBorder="1" applyAlignment="1">
      <alignment horizontal="right" vertical="center" wrapText="1"/>
    </xf>
    <xf numFmtId="0" fontId="15" fillId="7" borderId="4" xfId="0" applyFont="1" applyFill="1" applyBorder="1" applyAlignment="1">
      <alignment horizontal="right" vertical="center" wrapText="1"/>
    </xf>
    <xf numFmtId="0" fontId="19" fillId="5" borderId="3" xfId="0" applyFont="1" applyFill="1" applyBorder="1" applyAlignment="1">
      <alignment horizontal="right" vertical="center" wrapText="1"/>
    </xf>
    <xf numFmtId="0" fontId="19" fillId="5" borderId="6" xfId="0" applyFont="1" applyFill="1" applyBorder="1" applyAlignment="1">
      <alignment horizontal="right" vertical="center" wrapText="1"/>
    </xf>
    <xf numFmtId="0" fontId="9" fillId="2" borderId="4" xfId="0" applyFont="1" applyFill="1" applyBorder="1" applyAlignment="1">
      <alignment horizontal="center" vertical="center" wrapText="1"/>
    </xf>
    <xf numFmtId="0" fontId="0" fillId="0" borderId="4" xfId="0" applyBorder="1" applyAlignment="1" applyProtection="1">
      <alignment horizontal="left" wrapText="1"/>
      <protection locked="0"/>
    </xf>
    <xf numFmtId="49" fontId="0" fillId="0" borderId="3" xfId="0" applyNumberFormat="1" applyFill="1" applyBorder="1" applyAlignment="1" applyProtection="1">
      <alignment horizontal="center" vertical="center" wrapText="1"/>
      <protection locked="0"/>
    </xf>
    <xf numFmtId="49" fontId="0" fillId="0" borderId="4" xfId="0" applyNumberFormat="1" applyFont="1" applyFill="1" applyBorder="1" applyAlignment="1" applyProtection="1">
      <alignment horizontal="center" vertical="center" wrapText="1"/>
      <protection locked="0"/>
    </xf>
    <xf numFmtId="0" fontId="19" fillId="0" borderId="0" xfId="0" applyFont="1" applyFill="1" applyBorder="1" applyAlignment="1">
      <alignment horizontal="center"/>
    </xf>
    <xf numFmtId="0" fontId="0" fillId="0" borderId="4" xfId="0" applyBorder="1" applyAlignment="1" applyProtection="1">
      <alignment wrapText="1"/>
      <protection locked="0"/>
    </xf>
    <xf numFmtId="0" fontId="0" fillId="0" borderId="3" xfId="0" applyBorder="1" applyAlignment="1"/>
    <xf numFmtId="0" fontId="0" fillId="0" borderId="3" xfId="0" applyBorder="1" applyAlignment="1">
      <alignment wrapText="1"/>
    </xf>
    <xf numFmtId="0" fontId="21" fillId="3" borderId="3" xfId="0" applyFont="1" applyFill="1" applyBorder="1" applyAlignment="1">
      <alignment horizontal="center" vertical="center" wrapText="1"/>
    </xf>
  </cellXfs>
  <cellStyles count="13">
    <cellStyle name="Comma0" xfId="7"/>
    <cellStyle name="Currency" xfId="1" builtinId="4"/>
    <cellStyle name="Currency 2" xfId="8"/>
    <cellStyle name="Hyperlink" xfId="2" builtinId="8"/>
    <cellStyle name="Hyperlink 2" xfId="10"/>
    <cellStyle name="Normal" xfId="0" builtinId="0"/>
    <cellStyle name="Normal 2" xfId="3"/>
    <cellStyle name="Normal 2 2" xfId="5"/>
    <cellStyle name="Normal 3" xfId="4"/>
    <cellStyle name="Normal 3 2" xfId="12"/>
    <cellStyle name="Normal 3 3" xfId="6"/>
    <cellStyle name="Normal 4" xfId="11"/>
    <cellStyle name="Percent 2" xfId="9"/>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0</xdr:row>
      <xdr:rowOff>161925</xdr:rowOff>
    </xdr:from>
    <xdr:to>
      <xdr:col>2</xdr:col>
      <xdr:colOff>1638299</xdr:colOff>
      <xdr:row>0</xdr:row>
      <xdr:rowOff>952500</xdr:rowOff>
    </xdr:to>
    <xdr:pic>
      <xdr:nvPicPr>
        <xdr:cNvPr id="5" name="image2.png">
          <a:extLst>
            <a:ext uri="{FF2B5EF4-FFF2-40B4-BE49-F238E27FC236}">
              <a16:creationId xmlns:a16="http://schemas.microsoft.com/office/drawing/2014/main" id="{193907C6-09BD-4A59-8BA5-795DF6BE9B94}"/>
            </a:ext>
          </a:extLst>
        </xdr:cNvPr>
        <xdr:cNvPicPr/>
      </xdr:nvPicPr>
      <xdr:blipFill>
        <a:blip xmlns:r="http://schemas.openxmlformats.org/officeDocument/2006/relationships" r:embed="rId1"/>
        <a:srcRect/>
        <a:stretch>
          <a:fillRect/>
        </a:stretch>
      </xdr:blipFill>
      <xdr:spPr>
        <a:xfrm>
          <a:off x="409575" y="161925"/>
          <a:ext cx="3009899" cy="79057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2</xdr:col>
      <xdr:colOff>1466849</xdr:colOff>
      <xdr:row>1</xdr:row>
      <xdr:rowOff>95250</xdr:rowOff>
    </xdr:to>
    <xdr:pic>
      <xdr:nvPicPr>
        <xdr:cNvPr id="4" name="image2.png">
          <a:extLst>
            <a:ext uri="{FF2B5EF4-FFF2-40B4-BE49-F238E27FC236}">
              <a16:creationId xmlns:a16="http://schemas.microsoft.com/office/drawing/2014/main" id="{193907C6-09BD-4A59-8BA5-795DF6BE9B94}"/>
            </a:ext>
          </a:extLst>
        </xdr:cNvPr>
        <xdr:cNvPicPr/>
      </xdr:nvPicPr>
      <xdr:blipFill>
        <a:blip xmlns:r="http://schemas.openxmlformats.org/officeDocument/2006/relationships" r:embed="rId1"/>
        <a:srcRect/>
        <a:stretch>
          <a:fillRect/>
        </a:stretch>
      </xdr:blipFill>
      <xdr:spPr>
        <a:xfrm>
          <a:off x="371475" y="66675"/>
          <a:ext cx="3009899" cy="790575"/>
        </a:xfrm>
        <a:prstGeom prst="rect">
          <a:avLst/>
        </a:prstGeom>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9"/>
  <sheetViews>
    <sheetView zoomScaleSheetLayoutView="100" workbookViewId="0">
      <selection activeCell="B4" sqref="B4:H4"/>
    </sheetView>
  </sheetViews>
  <sheetFormatPr defaultColWidth="8.85546875" defaultRowHeight="15" x14ac:dyDescent="0.25"/>
  <cols>
    <col min="1" max="1" width="3.7109375" customWidth="1"/>
    <col min="2" max="2" width="23" customWidth="1"/>
    <col min="3" max="3" width="42" customWidth="1"/>
    <col min="4" max="4" width="16.140625" customWidth="1"/>
    <col min="5" max="5" width="16.28515625" customWidth="1"/>
    <col min="6" max="6" width="13.140625" bestFit="1" customWidth="1"/>
    <col min="7" max="7" width="9.42578125" customWidth="1"/>
    <col min="8" max="8" width="14.42578125" customWidth="1"/>
  </cols>
  <sheetData>
    <row r="1" spans="1:8" s="60" customFormat="1" ht="75.75" customHeight="1" x14ac:dyDescent="0.25">
      <c r="B1" s="130"/>
      <c r="C1" s="130"/>
    </row>
    <row r="2" spans="1:8" s="60" customFormat="1" ht="11.25" customHeight="1" x14ac:dyDescent="0.25">
      <c r="B2" s="130"/>
      <c r="C2" s="130"/>
    </row>
    <row r="3" spans="1:8" ht="34.5" customHeight="1" x14ac:dyDescent="0.4">
      <c r="A3" s="124" t="s">
        <v>0</v>
      </c>
      <c r="B3" s="124"/>
      <c r="C3" s="124"/>
      <c r="D3" s="124"/>
      <c r="E3" s="124"/>
      <c r="F3" s="124"/>
      <c r="G3" s="124"/>
      <c r="H3" s="124"/>
    </row>
    <row r="4" spans="1:8" ht="30.75" customHeight="1" x14ac:dyDescent="0.35">
      <c r="A4" s="60"/>
      <c r="B4" s="92" t="s">
        <v>1</v>
      </c>
      <c r="C4" s="93"/>
      <c r="D4" s="93"/>
      <c r="E4" s="93"/>
      <c r="F4" s="93"/>
      <c r="G4" s="93"/>
      <c r="H4" s="93"/>
    </row>
    <row r="5" spans="1:8" ht="16.5" customHeight="1" x14ac:dyDescent="0.25">
      <c r="A5" s="60"/>
      <c r="B5" s="86"/>
      <c r="C5" s="94" t="s">
        <v>2</v>
      </c>
      <c r="D5" s="94"/>
      <c r="E5" s="95"/>
      <c r="F5" s="95"/>
      <c r="G5" s="95"/>
      <c r="H5" s="86"/>
    </row>
    <row r="6" spans="1:8" ht="16.5" customHeight="1" x14ac:dyDescent="0.25">
      <c r="A6" s="60"/>
      <c r="B6" s="60"/>
      <c r="C6" s="60"/>
      <c r="D6" s="60"/>
      <c r="E6" s="60"/>
      <c r="F6" s="60"/>
      <c r="G6" s="60"/>
      <c r="H6" s="60"/>
    </row>
    <row r="7" spans="1:8" ht="16.5" customHeight="1" x14ac:dyDescent="0.25">
      <c r="A7" s="60"/>
      <c r="B7" s="60"/>
      <c r="C7" s="60"/>
      <c r="D7" s="60"/>
      <c r="E7" s="60"/>
      <c r="F7" s="60"/>
      <c r="G7" s="60"/>
      <c r="H7" s="36"/>
    </row>
    <row r="8" spans="1:8" ht="16.5" customHeight="1" x14ac:dyDescent="0.25">
      <c r="A8" s="60"/>
      <c r="B8" s="60"/>
      <c r="C8" s="60"/>
      <c r="D8" s="60"/>
      <c r="E8" s="60"/>
      <c r="F8" s="60"/>
      <c r="G8" s="60"/>
      <c r="H8" s="36"/>
    </row>
    <row r="9" spans="1:8" ht="44.1" customHeight="1" x14ac:dyDescent="0.25">
      <c r="A9" s="60"/>
      <c r="B9" s="1" t="s">
        <v>3</v>
      </c>
      <c r="C9" s="33" t="s">
        <v>4</v>
      </c>
      <c r="D9" s="41"/>
      <c r="E9" s="96" t="s">
        <v>5</v>
      </c>
      <c r="F9" s="97"/>
      <c r="G9" s="98" t="s">
        <v>6</v>
      </c>
      <c r="H9" s="97"/>
    </row>
    <row r="10" spans="1:8" ht="33.75" customHeight="1" x14ac:dyDescent="0.25">
      <c r="A10" s="60"/>
      <c r="B10" s="30" t="s">
        <v>7</v>
      </c>
      <c r="C10" s="33" t="s">
        <v>8</v>
      </c>
      <c r="D10" s="41"/>
      <c r="E10" s="96" t="s">
        <v>9</v>
      </c>
      <c r="F10" s="99"/>
      <c r="G10" s="98" t="s">
        <v>10</v>
      </c>
      <c r="H10" s="97"/>
    </row>
    <row r="11" spans="1:8" ht="33.75" customHeight="1" x14ac:dyDescent="0.25">
      <c r="A11" s="60"/>
      <c r="B11" s="30" t="s">
        <v>11</v>
      </c>
      <c r="C11" s="33" t="s">
        <v>12</v>
      </c>
      <c r="D11" s="41"/>
      <c r="E11" s="60"/>
      <c r="F11" s="8"/>
      <c r="G11" s="41"/>
      <c r="H11" s="35"/>
    </row>
    <row r="12" spans="1:8" x14ac:dyDescent="0.25">
      <c r="A12" s="60"/>
      <c r="B12" s="60"/>
      <c r="C12" s="60"/>
      <c r="D12" s="60"/>
      <c r="E12" s="60"/>
      <c r="F12" s="60"/>
      <c r="G12" s="56"/>
      <c r="H12" s="31"/>
    </row>
    <row r="13" spans="1:8" ht="15.75" thickBot="1" x14ac:dyDescent="0.3">
      <c r="A13" s="60"/>
      <c r="B13" s="32"/>
      <c r="C13" s="32"/>
      <c r="D13" s="32"/>
      <c r="E13" s="32"/>
      <c r="F13" s="32"/>
      <c r="G13" s="32"/>
      <c r="H13" s="32"/>
    </row>
    <row r="15" spans="1:8" s="53" customFormat="1" ht="46.5" customHeight="1" x14ac:dyDescent="0.25">
      <c r="A15" s="60"/>
      <c r="B15" s="89" t="s">
        <v>13</v>
      </c>
      <c r="C15" s="90"/>
      <c r="D15" s="90"/>
      <c r="E15" s="90"/>
      <c r="F15" s="90"/>
      <c r="G15" s="90"/>
      <c r="H15" s="91"/>
    </row>
    <row r="16" spans="1:8" s="53" customFormat="1" ht="46.5" customHeight="1" x14ac:dyDescent="0.3">
      <c r="A16" s="60"/>
      <c r="B16" s="102" t="s">
        <v>14</v>
      </c>
      <c r="C16" s="103"/>
      <c r="D16" s="103"/>
      <c r="E16" s="103"/>
      <c r="F16" s="103"/>
      <c r="G16" s="104"/>
      <c r="H16" s="51"/>
    </row>
    <row r="17" spans="2:8" s="53" customFormat="1" ht="57" x14ac:dyDescent="0.25">
      <c r="B17" s="38" t="s">
        <v>15</v>
      </c>
      <c r="C17" s="87" t="s">
        <v>16</v>
      </c>
      <c r="D17" s="46" t="s">
        <v>17</v>
      </c>
      <c r="E17" s="50" t="s">
        <v>18</v>
      </c>
      <c r="F17" s="52" t="s">
        <v>19</v>
      </c>
      <c r="G17" s="50" t="s">
        <v>20</v>
      </c>
      <c r="H17" s="50" t="s">
        <v>21</v>
      </c>
    </row>
    <row r="18" spans="2:8" ht="105" x14ac:dyDescent="0.25">
      <c r="B18" s="55" t="s">
        <v>22</v>
      </c>
      <c r="C18" s="55" t="s">
        <v>23</v>
      </c>
      <c r="D18" s="9" t="s">
        <v>24</v>
      </c>
      <c r="E18" s="20">
        <v>85000</v>
      </c>
      <c r="F18" s="10">
        <v>21250</v>
      </c>
      <c r="G18" s="27">
        <v>0.4</v>
      </c>
      <c r="H18" s="42">
        <f>IF(G18=0,SUM(E18:F18),SUM((E18+F18)*(G18)))</f>
        <v>42500</v>
      </c>
    </row>
    <row r="19" spans="2:8" s="24" customFormat="1" ht="90" x14ac:dyDescent="0.25">
      <c r="B19" s="55" t="s">
        <v>25</v>
      </c>
      <c r="C19" s="55" t="s">
        <v>26</v>
      </c>
      <c r="D19" s="9" t="s">
        <v>24</v>
      </c>
      <c r="E19" s="20">
        <v>65000</v>
      </c>
      <c r="F19" s="10">
        <v>16250</v>
      </c>
      <c r="G19" s="27">
        <v>1</v>
      </c>
      <c r="H19" s="42">
        <f>IF(G19=0,SUM(E19:F19),SUM((E19+F19)*(G19)))</f>
        <v>81250</v>
      </c>
    </row>
    <row r="20" spans="2:8" ht="138.75" customHeight="1" x14ac:dyDescent="0.25">
      <c r="B20" s="55" t="s">
        <v>27</v>
      </c>
      <c r="C20" s="61" t="s">
        <v>28</v>
      </c>
      <c r="D20" s="9" t="s">
        <v>24</v>
      </c>
      <c r="E20" s="20">
        <v>36000</v>
      </c>
      <c r="F20" s="10">
        <f>E20*0.22</f>
        <v>7920</v>
      </c>
      <c r="G20" s="27">
        <v>0.2</v>
      </c>
      <c r="H20" s="42">
        <f>IF(G20=0,SUM(E20:F20),SUM((E20+F20)*(G20)))</f>
        <v>8784</v>
      </c>
    </row>
    <row r="21" spans="2:8" s="53" customFormat="1" ht="45.75" customHeight="1" x14ac:dyDescent="0.3">
      <c r="B21" s="102" t="s">
        <v>29</v>
      </c>
      <c r="C21" s="107"/>
      <c r="D21" s="107"/>
      <c r="E21" s="107"/>
      <c r="F21" s="107"/>
      <c r="G21" s="108"/>
      <c r="H21" s="51"/>
    </row>
    <row r="22" spans="2:8" s="53" customFormat="1" ht="74.25" customHeight="1" x14ac:dyDescent="0.25">
      <c r="B22" s="46" t="s">
        <v>15</v>
      </c>
      <c r="C22" s="87" t="s">
        <v>16</v>
      </c>
      <c r="D22" s="46" t="s">
        <v>17</v>
      </c>
      <c r="E22" s="50" t="s">
        <v>30</v>
      </c>
      <c r="F22" s="50" t="s">
        <v>31</v>
      </c>
      <c r="G22" s="50" t="s">
        <v>32</v>
      </c>
      <c r="H22" s="50" t="s">
        <v>21</v>
      </c>
    </row>
    <row r="23" spans="2:8" s="23" customFormat="1" ht="75" x14ac:dyDescent="0.25">
      <c r="B23" s="55" t="s">
        <v>33</v>
      </c>
      <c r="C23" s="55" t="s">
        <v>34</v>
      </c>
      <c r="D23" s="9" t="s">
        <v>24</v>
      </c>
      <c r="E23" s="11">
        <v>22.5</v>
      </c>
      <c r="F23" s="11">
        <v>5.63</v>
      </c>
      <c r="G23" s="28">
        <v>1000</v>
      </c>
      <c r="H23" s="42">
        <f>((E23+F23)*G23)</f>
        <v>28130</v>
      </c>
    </row>
    <row r="24" spans="2:8" s="23" customFormat="1" ht="60" x14ac:dyDescent="0.25">
      <c r="B24" s="55" t="s">
        <v>35</v>
      </c>
      <c r="C24" s="55" t="s">
        <v>36</v>
      </c>
      <c r="D24" s="9" t="s">
        <v>24</v>
      </c>
      <c r="E24" s="11">
        <v>15</v>
      </c>
      <c r="F24" s="11">
        <v>3.75</v>
      </c>
      <c r="G24" s="28">
        <v>800</v>
      </c>
      <c r="H24" s="42">
        <f>((E24+F24)*G24)</f>
        <v>15000</v>
      </c>
    </row>
    <row r="25" spans="2:8" s="53" customFormat="1" ht="31.5" customHeight="1" x14ac:dyDescent="0.3">
      <c r="B25" s="109" t="s">
        <v>37</v>
      </c>
      <c r="C25" s="110"/>
      <c r="D25" s="110"/>
      <c r="E25" s="110"/>
      <c r="F25" s="110"/>
      <c r="G25" s="111"/>
      <c r="H25" s="48">
        <f>SUM(H18:H24)</f>
        <v>175664</v>
      </c>
    </row>
    <row r="26" spans="2:8" s="53" customFormat="1" ht="45.75" customHeight="1" x14ac:dyDescent="0.3">
      <c r="B26" s="102" t="s">
        <v>38</v>
      </c>
      <c r="C26" s="107"/>
      <c r="D26" s="107"/>
      <c r="E26" s="107"/>
      <c r="F26" s="107"/>
      <c r="G26" s="108"/>
      <c r="H26" s="51"/>
    </row>
    <row r="27" spans="2:8" s="53" customFormat="1" ht="45" x14ac:dyDescent="0.25">
      <c r="B27" s="37" t="s">
        <v>39</v>
      </c>
      <c r="C27" s="112" t="s">
        <v>40</v>
      </c>
      <c r="D27" s="113"/>
      <c r="E27" s="46" t="s">
        <v>17</v>
      </c>
      <c r="F27" s="50" t="s">
        <v>41</v>
      </c>
      <c r="G27" s="50" t="s">
        <v>42</v>
      </c>
      <c r="H27" s="50" t="s">
        <v>21</v>
      </c>
    </row>
    <row r="28" spans="2:8" ht="60" customHeight="1" x14ac:dyDescent="0.25">
      <c r="B28" s="55" t="s">
        <v>43</v>
      </c>
      <c r="C28" s="105" t="s">
        <v>44</v>
      </c>
      <c r="D28" s="106"/>
      <c r="E28" s="9" t="s">
        <v>24</v>
      </c>
      <c r="F28" s="25">
        <v>206.19</v>
      </c>
      <c r="G28" s="26">
        <v>5</v>
      </c>
      <c r="H28" s="44">
        <f>(F28*G28)</f>
        <v>1030.95</v>
      </c>
    </row>
    <row r="29" spans="2:8" ht="87.75" customHeight="1" x14ac:dyDescent="0.25">
      <c r="B29" s="88" t="s">
        <v>45</v>
      </c>
      <c r="C29" s="114" t="s">
        <v>46</v>
      </c>
      <c r="D29" s="115"/>
      <c r="E29" s="9" t="s">
        <v>24</v>
      </c>
      <c r="F29" s="13">
        <v>50</v>
      </c>
      <c r="G29" s="12">
        <v>10</v>
      </c>
      <c r="H29" s="44">
        <f t="shared" ref="H29:H32" si="0">(F29*G29)</f>
        <v>500</v>
      </c>
    </row>
    <row r="30" spans="2:8" ht="30" customHeight="1" x14ac:dyDescent="0.25">
      <c r="B30" s="88" t="s">
        <v>47</v>
      </c>
      <c r="C30" s="100" t="s">
        <v>48</v>
      </c>
      <c r="D30" s="101"/>
      <c r="E30" s="9" t="s">
        <v>24</v>
      </c>
      <c r="F30" s="13">
        <v>0.25</v>
      </c>
      <c r="G30" s="12">
        <v>500</v>
      </c>
      <c r="H30" s="44">
        <f t="shared" si="0"/>
        <v>125</v>
      </c>
    </row>
    <row r="31" spans="2:8" ht="22.5" customHeight="1" x14ac:dyDescent="0.25">
      <c r="B31" s="40" t="s">
        <v>49</v>
      </c>
      <c r="C31" s="100" t="s">
        <v>50</v>
      </c>
      <c r="D31" s="101"/>
      <c r="E31" s="9" t="s">
        <v>24</v>
      </c>
      <c r="F31" s="13">
        <v>1.5</v>
      </c>
      <c r="G31" s="12">
        <v>500</v>
      </c>
      <c r="H31" s="44">
        <f t="shared" si="0"/>
        <v>750</v>
      </c>
    </row>
    <row r="32" spans="2:8" ht="23.25" customHeight="1" x14ac:dyDescent="0.25">
      <c r="B32" s="55" t="s">
        <v>51</v>
      </c>
      <c r="C32" s="100" t="s">
        <v>52</v>
      </c>
      <c r="D32" s="101"/>
      <c r="E32" s="9" t="s">
        <v>24</v>
      </c>
      <c r="F32" s="13">
        <v>22</v>
      </c>
      <c r="G32" s="12">
        <v>5</v>
      </c>
      <c r="H32" s="44">
        <f t="shared" si="0"/>
        <v>110</v>
      </c>
    </row>
    <row r="33" spans="1:32" s="53" customFormat="1" ht="31.5" customHeight="1" x14ac:dyDescent="0.25">
      <c r="A33" s="60"/>
      <c r="B33" s="137" t="s">
        <v>53</v>
      </c>
      <c r="C33" s="138"/>
      <c r="D33" s="138"/>
      <c r="E33" s="138"/>
      <c r="F33" s="138"/>
      <c r="G33" s="139"/>
      <c r="H33" s="48">
        <f>SUM(H28:H32)</f>
        <v>2515.9499999999998</v>
      </c>
      <c r="I33" s="60"/>
      <c r="J33" s="60"/>
      <c r="K33" s="60"/>
      <c r="L33" s="60"/>
      <c r="M33" s="60"/>
      <c r="N33" s="60"/>
      <c r="O33" s="60"/>
      <c r="P33" s="60"/>
      <c r="Q33" s="60"/>
      <c r="R33" s="60"/>
      <c r="S33" s="60"/>
      <c r="T33" s="60"/>
      <c r="U33" s="60"/>
      <c r="V33" s="60"/>
      <c r="W33" s="60"/>
      <c r="X33" s="60"/>
      <c r="Y33" s="60"/>
      <c r="Z33" s="60"/>
      <c r="AA33" s="60"/>
      <c r="AB33" s="60"/>
      <c r="AC33" s="60"/>
      <c r="AD33" s="60"/>
      <c r="AE33" s="60"/>
      <c r="AF33" s="60"/>
    </row>
    <row r="34" spans="1:32" s="53" customFormat="1" ht="45.75" customHeight="1" x14ac:dyDescent="0.3">
      <c r="A34" s="60"/>
      <c r="B34" s="102" t="s">
        <v>54</v>
      </c>
      <c r="C34" s="107"/>
      <c r="D34" s="107"/>
      <c r="E34" s="107"/>
      <c r="F34" s="107"/>
      <c r="G34" s="108"/>
      <c r="H34" s="51"/>
      <c r="I34" s="60"/>
      <c r="J34" s="60"/>
      <c r="K34" s="60"/>
      <c r="L34" s="60"/>
      <c r="M34" s="60"/>
      <c r="N34" s="60"/>
      <c r="O34" s="60"/>
      <c r="P34" s="60"/>
      <c r="Q34" s="60"/>
      <c r="R34" s="60"/>
      <c r="S34" s="60"/>
      <c r="T34" s="60"/>
      <c r="U34" s="60"/>
      <c r="V34" s="60"/>
      <c r="W34" s="60"/>
      <c r="X34" s="60"/>
      <c r="Y34" s="60"/>
      <c r="Z34" s="60"/>
      <c r="AA34" s="60"/>
      <c r="AB34" s="60"/>
      <c r="AC34" s="60"/>
      <c r="AD34" s="60"/>
      <c r="AE34" s="60"/>
      <c r="AF34" s="60"/>
    </row>
    <row r="35" spans="1:32" s="39" customFormat="1" ht="45" x14ac:dyDescent="0.25">
      <c r="B35" s="49" t="s">
        <v>39</v>
      </c>
      <c r="C35" s="116" t="s">
        <v>55</v>
      </c>
      <c r="D35" s="117"/>
      <c r="E35" s="46" t="s">
        <v>17</v>
      </c>
      <c r="F35" s="50" t="s">
        <v>41</v>
      </c>
      <c r="G35" s="50" t="s">
        <v>42</v>
      </c>
      <c r="H35" s="50" t="s">
        <v>21</v>
      </c>
    </row>
    <row r="36" spans="1:32" ht="57" customHeight="1" x14ac:dyDescent="0.25">
      <c r="A36" s="60"/>
      <c r="B36" s="88" t="s">
        <v>56</v>
      </c>
      <c r="C36" s="114" t="s">
        <v>57</v>
      </c>
      <c r="D36" s="97"/>
      <c r="E36" s="9" t="s">
        <v>24</v>
      </c>
      <c r="F36" s="14">
        <v>0.56000000000000005</v>
      </c>
      <c r="G36" s="9">
        <v>600</v>
      </c>
      <c r="H36" s="44">
        <f t="shared" ref="H36:H39" si="1">(F36*G36)</f>
        <v>336.00000000000006</v>
      </c>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ht="127.5" customHeight="1" x14ac:dyDescent="0.25">
      <c r="A37" s="60"/>
      <c r="B37" s="88" t="s">
        <v>58</v>
      </c>
      <c r="C37" s="118" t="s">
        <v>59</v>
      </c>
      <c r="D37" s="119"/>
      <c r="E37" s="9" t="s">
        <v>24</v>
      </c>
      <c r="F37" s="22">
        <v>231</v>
      </c>
      <c r="G37" s="18">
        <v>2</v>
      </c>
      <c r="H37" s="44">
        <f t="shared" si="1"/>
        <v>462</v>
      </c>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1:32" ht="51" customHeight="1" x14ac:dyDescent="0.25">
      <c r="A38" s="60"/>
      <c r="B38" s="88" t="s">
        <v>60</v>
      </c>
      <c r="C38" s="114" t="s">
        <v>61</v>
      </c>
      <c r="D38" s="97"/>
      <c r="E38" s="9" t="s">
        <v>24</v>
      </c>
      <c r="F38" s="14">
        <v>149</v>
      </c>
      <c r="G38" s="18">
        <v>6</v>
      </c>
      <c r="H38" s="44">
        <f t="shared" si="1"/>
        <v>894</v>
      </c>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1:32" ht="33.75" customHeight="1" x14ac:dyDescent="0.25">
      <c r="A39" s="60"/>
      <c r="B39" s="88" t="s">
        <v>62</v>
      </c>
      <c r="C39" s="114" t="s">
        <v>63</v>
      </c>
      <c r="D39" s="97"/>
      <c r="E39" s="9" t="s">
        <v>24</v>
      </c>
      <c r="F39" s="14">
        <v>10</v>
      </c>
      <c r="G39" s="9">
        <v>6</v>
      </c>
      <c r="H39" s="44">
        <f t="shared" si="1"/>
        <v>60</v>
      </c>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spans="1:32" s="53" customFormat="1" ht="31.5" customHeight="1" x14ac:dyDescent="0.25">
      <c r="A40" s="60"/>
      <c r="B40" s="137" t="s">
        <v>64</v>
      </c>
      <c r="C40" s="138"/>
      <c r="D40" s="138"/>
      <c r="E40" s="138"/>
      <c r="F40" s="138"/>
      <c r="G40" s="139"/>
      <c r="H40" s="48">
        <f>SUM(H36:H39)</f>
        <v>1752</v>
      </c>
      <c r="I40" s="60"/>
      <c r="J40" s="60"/>
      <c r="K40" s="60"/>
      <c r="L40" s="60"/>
      <c r="M40" s="60"/>
      <c r="N40" s="60"/>
      <c r="O40" s="60"/>
      <c r="P40" s="60"/>
      <c r="Q40" s="60"/>
      <c r="R40" s="60"/>
      <c r="S40" s="60"/>
      <c r="T40" s="60"/>
      <c r="U40" s="60"/>
      <c r="V40" s="60"/>
      <c r="W40" s="60"/>
      <c r="X40" s="60"/>
      <c r="Y40" s="60"/>
      <c r="Z40" s="60"/>
      <c r="AA40" s="60"/>
      <c r="AB40" s="60"/>
      <c r="AC40" s="60"/>
      <c r="AD40" s="60"/>
      <c r="AE40" s="60"/>
      <c r="AF40" s="60"/>
    </row>
    <row r="41" spans="1:32" s="53" customFormat="1" ht="45.75" customHeight="1" x14ac:dyDescent="0.3">
      <c r="A41" s="60"/>
      <c r="B41" s="102" t="s">
        <v>65</v>
      </c>
      <c r="C41" s="107"/>
      <c r="D41" s="107"/>
      <c r="E41" s="107"/>
      <c r="F41" s="107"/>
      <c r="G41" s="108"/>
      <c r="H41" s="51"/>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1:32" s="57" customFormat="1" ht="45" x14ac:dyDescent="0.25">
      <c r="A42" s="56"/>
      <c r="B42" s="58" t="s">
        <v>66</v>
      </c>
      <c r="C42" s="116" t="s">
        <v>55</v>
      </c>
      <c r="D42" s="117"/>
      <c r="E42" s="46" t="s">
        <v>17</v>
      </c>
      <c r="F42" s="50" t="s">
        <v>41</v>
      </c>
      <c r="G42" s="50" t="s">
        <v>42</v>
      </c>
      <c r="H42" s="50" t="s">
        <v>21</v>
      </c>
      <c r="I42" s="56"/>
      <c r="J42" s="56"/>
      <c r="K42" s="56"/>
      <c r="L42" s="56"/>
      <c r="M42" s="56"/>
      <c r="N42" s="56"/>
      <c r="O42" s="56"/>
      <c r="P42" s="56"/>
      <c r="Q42" s="56"/>
      <c r="R42" s="56"/>
      <c r="S42" s="56"/>
      <c r="T42" s="56"/>
      <c r="U42" s="56"/>
      <c r="V42" s="56"/>
      <c r="W42" s="56"/>
      <c r="X42" s="56"/>
      <c r="Y42" s="56"/>
      <c r="Z42" s="56"/>
      <c r="AA42" s="56"/>
      <c r="AB42" s="56"/>
      <c r="AC42" s="56"/>
      <c r="AD42" s="56"/>
      <c r="AE42" s="56"/>
      <c r="AF42" s="56"/>
    </row>
    <row r="43" spans="1:32" ht="195" customHeight="1" x14ac:dyDescent="0.25">
      <c r="A43" s="60"/>
      <c r="B43" s="88" t="s">
        <v>67</v>
      </c>
      <c r="C43" s="118" t="s">
        <v>68</v>
      </c>
      <c r="D43" s="136"/>
      <c r="E43" s="9" t="s">
        <v>24</v>
      </c>
      <c r="F43" s="14">
        <v>7500</v>
      </c>
      <c r="G43" s="9">
        <v>1</v>
      </c>
      <c r="H43" s="44">
        <f t="shared" ref="H43" si="2">(F43*G43)</f>
        <v>7500</v>
      </c>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32" s="53" customFormat="1" ht="31.5" customHeight="1" x14ac:dyDescent="0.3">
      <c r="A44" s="54"/>
      <c r="B44" s="133" t="s">
        <v>69</v>
      </c>
      <c r="C44" s="134"/>
      <c r="D44" s="134"/>
      <c r="E44" s="134"/>
      <c r="F44" s="134"/>
      <c r="G44" s="135"/>
      <c r="H44" s="48">
        <f>SUM(H43)</f>
        <v>7500</v>
      </c>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1:32" s="53" customFormat="1" ht="31.5" customHeight="1" x14ac:dyDescent="0.25">
      <c r="A45" s="60"/>
      <c r="B45" s="140" t="s">
        <v>70</v>
      </c>
      <c r="C45" s="141"/>
      <c r="D45" s="141"/>
      <c r="E45" s="141"/>
      <c r="F45" s="141"/>
      <c r="G45" s="141"/>
      <c r="H45" s="43">
        <f>SUM(H44+H40+H33+H25)</f>
        <v>187431.95</v>
      </c>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32" s="53" customFormat="1" ht="45.75" customHeight="1" x14ac:dyDescent="0.3">
      <c r="A46" s="60"/>
      <c r="B46" s="102" t="s">
        <v>71</v>
      </c>
      <c r="C46" s="107"/>
      <c r="D46" s="107"/>
      <c r="E46" s="107"/>
      <c r="F46" s="107"/>
      <c r="G46" s="108"/>
      <c r="H46" s="51"/>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32" s="53" customFormat="1" ht="45" x14ac:dyDescent="0.25">
      <c r="A47" s="60"/>
      <c r="B47" s="21" t="s">
        <v>39</v>
      </c>
      <c r="C47" s="116" t="s">
        <v>40</v>
      </c>
      <c r="D47" s="131"/>
      <c r="E47" s="131"/>
      <c r="F47" s="131"/>
      <c r="G47" s="117"/>
      <c r="H47" s="58" t="s">
        <v>21</v>
      </c>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s="7" customFormat="1" ht="30" x14ac:dyDescent="0.25">
      <c r="B48" s="55" t="s">
        <v>72</v>
      </c>
      <c r="C48" s="121" t="s">
        <v>73</v>
      </c>
      <c r="D48" s="121"/>
      <c r="E48" s="122"/>
      <c r="F48" s="122"/>
      <c r="G48" s="122"/>
      <c r="H48" s="17">
        <f>H45*0.3399</f>
        <v>63708.119805000002</v>
      </c>
    </row>
    <row r="49" spans="1:9" s="7" customFormat="1" ht="51.75" customHeight="1" x14ac:dyDescent="0.25">
      <c r="B49" s="88" t="s">
        <v>74</v>
      </c>
      <c r="C49" s="114"/>
      <c r="D49" s="132"/>
      <c r="E49" s="132"/>
      <c r="F49" s="132"/>
      <c r="G49" s="115"/>
      <c r="H49" s="17"/>
    </row>
    <row r="50" spans="1:9" s="7" customFormat="1" ht="54.75" customHeight="1" x14ac:dyDescent="0.25">
      <c r="B50" s="55" t="s">
        <v>75</v>
      </c>
      <c r="C50" s="121"/>
      <c r="D50" s="121"/>
      <c r="E50" s="122"/>
      <c r="F50" s="122"/>
      <c r="G50" s="122"/>
      <c r="H50" s="17"/>
    </row>
    <row r="51" spans="1:9" ht="31.5" customHeight="1" thickBot="1" x14ac:dyDescent="0.3">
      <c r="A51" s="60"/>
      <c r="B51" s="125" t="s">
        <v>76</v>
      </c>
      <c r="C51" s="126"/>
      <c r="D51" s="126"/>
      <c r="E51" s="126"/>
      <c r="F51" s="126"/>
      <c r="G51" s="127"/>
      <c r="H51" s="16">
        <f>SUM(H48:H50)</f>
        <v>63708.119805000002</v>
      </c>
      <c r="I51" s="60"/>
    </row>
    <row r="52" spans="1:9" ht="31.5" customHeight="1" thickBot="1" x14ac:dyDescent="0.3">
      <c r="A52" s="60"/>
      <c r="B52" s="128" t="s">
        <v>77</v>
      </c>
      <c r="C52" s="129"/>
      <c r="D52" s="129"/>
      <c r="E52" s="129"/>
      <c r="F52" s="129"/>
      <c r="G52" s="129"/>
      <c r="H52" s="59">
        <f>SUM(H45+H51)</f>
        <v>251140.06980500001</v>
      </c>
      <c r="I52" s="60"/>
    </row>
    <row r="54" spans="1:9" ht="31.35" customHeight="1" x14ac:dyDescent="0.5">
      <c r="A54" s="124" t="s">
        <v>0</v>
      </c>
      <c r="B54" s="124"/>
      <c r="C54" s="124"/>
      <c r="D54" s="124"/>
      <c r="E54" s="124"/>
      <c r="F54" s="124"/>
      <c r="G54" s="124"/>
      <c r="H54" s="124"/>
      <c r="I54" s="15"/>
    </row>
    <row r="55" spans="1:9" ht="18" customHeight="1" x14ac:dyDescent="0.25">
      <c r="A55" s="60"/>
      <c r="B55" s="60"/>
      <c r="C55" s="60"/>
      <c r="D55" s="60"/>
      <c r="E55" s="60"/>
      <c r="F55" s="120"/>
      <c r="G55" s="120"/>
      <c r="H55" s="4"/>
      <c r="I55" s="60"/>
    </row>
    <row r="56" spans="1:9" ht="18" customHeight="1" x14ac:dyDescent="0.25">
      <c r="A56" s="60"/>
      <c r="B56" s="60"/>
      <c r="C56" s="60"/>
      <c r="D56" s="60"/>
      <c r="E56" s="60"/>
      <c r="F56" s="120"/>
      <c r="G56" s="120"/>
      <c r="H56" s="4"/>
      <c r="I56" s="60"/>
    </row>
    <row r="57" spans="1:9" ht="18" customHeight="1" x14ac:dyDescent="0.25">
      <c r="A57" s="60"/>
      <c r="B57" s="60"/>
      <c r="C57" s="60"/>
      <c r="D57" s="60"/>
      <c r="E57" s="60"/>
      <c r="F57" s="120"/>
      <c r="G57" s="120"/>
      <c r="H57" s="5"/>
      <c r="I57" s="60"/>
    </row>
    <row r="58" spans="1:9" ht="18" customHeight="1" x14ac:dyDescent="0.25">
      <c r="A58" s="60"/>
      <c r="B58" s="60"/>
      <c r="C58" s="60"/>
      <c r="D58" s="60"/>
      <c r="E58" s="60"/>
      <c r="F58" s="120"/>
      <c r="G58" s="120"/>
      <c r="H58" s="5"/>
      <c r="I58" s="60"/>
    </row>
    <row r="59" spans="1:9" ht="18" customHeight="1" x14ac:dyDescent="0.25">
      <c r="A59" s="60"/>
      <c r="B59" s="60"/>
      <c r="C59" s="60"/>
      <c r="D59" s="60"/>
      <c r="E59" s="60"/>
      <c r="F59" s="123"/>
      <c r="G59" s="123"/>
      <c r="H59" s="3"/>
      <c r="I59" s="60"/>
    </row>
  </sheetData>
  <sheetProtection selectLockedCells="1"/>
  <mergeCells count="45">
    <mergeCell ref="B1:C2"/>
    <mergeCell ref="C47:G47"/>
    <mergeCell ref="C48:G48"/>
    <mergeCell ref="C49:G49"/>
    <mergeCell ref="F57:G57"/>
    <mergeCell ref="A3:H3"/>
    <mergeCell ref="B44:G44"/>
    <mergeCell ref="C43:D43"/>
    <mergeCell ref="B40:G40"/>
    <mergeCell ref="B41:G41"/>
    <mergeCell ref="C42:D42"/>
    <mergeCell ref="C32:D32"/>
    <mergeCell ref="C39:D39"/>
    <mergeCell ref="B33:G33"/>
    <mergeCell ref="B45:G45"/>
    <mergeCell ref="B46:G46"/>
    <mergeCell ref="F58:G58"/>
    <mergeCell ref="C50:G50"/>
    <mergeCell ref="F59:G59"/>
    <mergeCell ref="A54:H54"/>
    <mergeCell ref="F56:G56"/>
    <mergeCell ref="B51:G51"/>
    <mergeCell ref="B52:G52"/>
    <mergeCell ref="F55:G55"/>
    <mergeCell ref="B34:G34"/>
    <mergeCell ref="C35:D35"/>
    <mergeCell ref="C36:D36"/>
    <mergeCell ref="C38:D38"/>
    <mergeCell ref="C37:D37"/>
    <mergeCell ref="C31:D31"/>
    <mergeCell ref="B16:G16"/>
    <mergeCell ref="C28:D28"/>
    <mergeCell ref="B21:G21"/>
    <mergeCell ref="B25:G25"/>
    <mergeCell ref="B26:G26"/>
    <mergeCell ref="C27:D27"/>
    <mergeCell ref="C29:D29"/>
    <mergeCell ref="C30:D30"/>
    <mergeCell ref="B15:H15"/>
    <mergeCell ref="B4:H4"/>
    <mergeCell ref="C5:G5"/>
    <mergeCell ref="E9:F9"/>
    <mergeCell ref="G9:H9"/>
    <mergeCell ref="E10:F10"/>
    <mergeCell ref="G10:H10"/>
  </mergeCells>
  <pageMargins left="0.25" right="0.25" top="0.5" bottom="0.75" header="0.3" footer="0.3"/>
  <pageSetup scale="47" fitToHeight="3" pageOrder="overThenDown" orientation="portrait"/>
  <headerFooter>
    <oddHeader>&amp;RExhibit C Budget</oddHeader>
    <oddFooter>&amp;CPage &amp;P of &amp;N
V. 1 Jan 2013</oddFooter>
  </headerFooter>
  <rowBreaks count="2" manualBreakCount="2">
    <brk id="25" max="7" man="1"/>
    <brk id="45" max="7" man="1"/>
  </rowBreaks>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91"/>
  <sheetViews>
    <sheetView tabSelected="1" view="pageLayout" zoomScaleNormal="100" zoomScaleSheetLayoutView="110" workbookViewId="0">
      <selection activeCell="D1" sqref="D1"/>
    </sheetView>
  </sheetViews>
  <sheetFormatPr defaultColWidth="8.85546875" defaultRowHeight="15" x14ac:dyDescent="0.25"/>
  <cols>
    <col min="1" max="1" width="3.7109375" customWidth="1"/>
    <col min="2" max="2" width="23" customWidth="1"/>
    <col min="3" max="3" width="42" customWidth="1"/>
    <col min="4" max="4" width="16.140625" customWidth="1"/>
    <col min="5" max="5" width="12.42578125" customWidth="1"/>
    <col min="6" max="6" width="11.140625" bestFit="1" customWidth="1"/>
    <col min="7" max="7" width="11.140625" customWidth="1"/>
    <col min="8" max="8" width="16.42578125" customWidth="1"/>
    <col min="9" max="9" width="3.7109375" customWidth="1"/>
  </cols>
  <sheetData>
    <row r="1" spans="1:9" s="60" customFormat="1" ht="60" customHeight="1" x14ac:dyDescent="0.25">
      <c r="B1" s="130"/>
      <c r="C1" s="130"/>
    </row>
    <row r="2" spans="1:9" s="60" customFormat="1" ht="16.5" customHeight="1" x14ac:dyDescent="0.25">
      <c r="B2" s="130"/>
      <c r="C2" s="130"/>
    </row>
    <row r="3" spans="1:9" ht="29.25" customHeight="1" x14ac:dyDescent="0.35">
      <c r="A3" s="60"/>
      <c r="B3" s="92" t="s">
        <v>86</v>
      </c>
      <c r="C3" s="92"/>
      <c r="D3" s="92"/>
      <c r="E3" s="92"/>
      <c r="F3" s="92"/>
      <c r="G3" s="92"/>
      <c r="H3" s="92"/>
      <c r="I3" s="92"/>
    </row>
    <row r="4" spans="1:9" ht="16.5" customHeight="1" x14ac:dyDescent="0.25">
      <c r="A4" s="60"/>
      <c r="B4" s="86"/>
      <c r="C4" s="94" t="s">
        <v>84</v>
      </c>
      <c r="D4" s="94"/>
      <c r="E4" s="94"/>
      <c r="F4" s="94"/>
      <c r="G4" s="94"/>
      <c r="H4" s="86"/>
      <c r="I4" s="86"/>
    </row>
    <row r="5" spans="1:9" ht="16.5" customHeight="1" x14ac:dyDescent="0.25">
      <c r="A5" s="60"/>
      <c r="B5" s="60"/>
      <c r="C5" s="60"/>
      <c r="D5" s="60"/>
      <c r="E5" s="60"/>
      <c r="F5" s="60"/>
      <c r="G5" s="60"/>
      <c r="H5" s="60"/>
      <c r="I5" s="60"/>
    </row>
    <row r="6" spans="1:9" ht="16.5" customHeight="1" x14ac:dyDescent="0.25">
      <c r="A6" s="60"/>
      <c r="B6" s="60"/>
      <c r="C6" s="60"/>
      <c r="D6" s="60"/>
      <c r="E6" s="60"/>
      <c r="F6" s="60"/>
      <c r="G6" s="60"/>
      <c r="H6" s="36"/>
      <c r="I6" s="60"/>
    </row>
    <row r="7" spans="1:9" ht="16.5" customHeight="1" x14ac:dyDescent="0.25">
      <c r="A7" s="60"/>
      <c r="B7" s="60"/>
      <c r="C7" s="60"/>
      <c r="D7" s="60"/>
      <c r="E7" s="60"/>
      <c r="F7" s="60"/>
      <c r="G7" s="60"/>
      <c r="H7" s="36"/>
      <c r="I7" s="60"/>
    </row>
    <row r="8" spans="1:9" s="29" customFormat="1" ht="54" customHeight="1" x14ac:dyDescent="0.25">
      <c r="A8" s="60"/>
      <c r="B8" s="30" t="s">
        <v>3</v>
      </c>
      <c r="C8" s="33"/>
      <c r="D8" s="41"/>
      <c r="E8" s="96" t="s">
        <v>5</v>
      </c>
      <c r="F8" s="142"/>
      <c r="G8" s="144"/>
      <c r="H8" s="145"/>
      <c r="I8" s="60"/>
    </row>
    <row r="9" spans="1:9" ht="51.95" customHeight="1" x14ac:dyDescent="0.25">
      <c r="A9" s="60"/>
      <c r="B9" s="30" t="s">
        <v>7</v>
      </c>
      <c r="C9" s="33" t="s">
        <v>85</v>
      </c>
      <c r="D9" s="41"/>
      <c r="E9" s="96" t="s">
        <v>9</v>
      </c>
      <c r="F9" s="142"/>
      <c r="G9" s="144"/>
      <c r="H9" s="145"/>
      <c r="I9" s="60"/>
    </row>
    <row r="10" spans="1:9" ht="33.75" customHeight="1" x14ac:dyDescent="0.25">
      <c r="A10" s="60"/>
      <c r="B10" s="30" t="s">
        <v>11</v>
      </c>
      <c r="C10" s="33" t="s">
        <v>87</v>
      </c>
      <c r="D10" s="41"/>
      <c r="E10" s="35"/>
      <c r="F10" s="35"/>
      <c r="G10" s="35"/>
      <c r="H10" s="35"/>
      <c r="I10" s="60"/>
    </row>
    <row r="11" spans="1:9" x14ac:dyDescent="0.25">
      <c r="A11" s="60"/>
      <c r="B11" s="60"/>
      <c r="C11" s="60"/>
      <c r="D11" s="60"/>
      <c r="E11" s="60"/>
      <c r="F11" s="60"/>
      <c r="G11" s="56"/>
      <c r="H11" s="31"/>
      <c r="I11" s="60"/>
    </row>
    <row r="12" spans="1:9" ht="15.75" thickBot="1" x14ac:dyDescent="0.3">
      <c r="A12" s="60"/>
      <c r="B12" s="32"/>
      <c r="C12" s="32"/>
      <c r="D12" s="32"/>
      <c r="E12" s="32"/>
      <c r="F12" s="32"/>
      <c r="G12" s="32"/>
      <c r="H12" s="32"/>
      <c r="I12" s="60"/>
    </row>
    <row r="14" spans="1:9" ht="42" customHeight="1" x14ac:dyDescent="0.25">
      <c r="A14" s="60"/>
      <c r="B14" s="89" t="s">
        <v>13</v>
      </c>
      <c r="C14" s="90"/>
      <c r="D14" s="90"/>
      <c r="E14" s="90"/>
      <c r="F14" s="90"/>
      <c r="G14" s="90"/>
      <c r="H14" s="91"/>
      <c r="I14" s="60"/>
    </row>
    <row r="15" spans="1:9" s="19" customFormat="1" ht="75" customHeight="1" x14ac:dyDescent="0.3">
      <c r="A15" s="60"/>
      <c r="B15" s="102" t="s">
        <v>78</v>
      </c>
      <c r="C15" s="103"/>
      <c r="D15" s="103"/>
      <c r="E15" s="103"/>
      <c r="F15" s="103"/>
      <c r="G15" s="104"/>
      <c r="H15" s="51"/>
      <c r="I15" s="60"/>
    </row>
    <row r="16" spans="1:9" ht="45" x14ac:dyDescent="0.25">
      <c r="A16" s="60"/>
      <c r="B16" s="38" t="s">
        <v>15</v>
      </c>
      <c r="C16" s="87" t="s">
        <v>16</v>
      </c>
      <c r="D16" s="46" t="s">
        <v>17</v>
      </c>
      <c r="E16" s="50" t="s">
        <v>18</v>
      </c>
      <c r="F16" s="52" t="s">
        <v>19</v>
      </c>
      <c r="G16" s="50" t="s">
        <v>20</v>
      </c>
      <c r="H16" s="50" t="s">
        <v>21</v>
      </c>
      <c r="I16" s="60"/>
    </row>
    <row r="17" spans="2:10" x14ac:dyDescent="0.25">
      <c r="B17" s="61"/>
      <c r="C17" s="61"/>
      <c r="D17" s="62"/>
      <c r="E17" s="85"/>
      <c r="F17" s="85"/>
      <c r="G17" s="72"/>
      <c r="H17" s="20">
        <f t="shared" ref="H17:H25" si="0">IF(G17=0,SUM(E17:F17),SUM((E17+F17)*(G17)))</f>
        <v>0</v>
      </c>
      <c r="I17" s="60"/>
      <c r="J17" s="47"/>
    </row>
    <row r="18" spans="2:10" x14ac:dyDescent="0.25">
      <c r="B18" s="61"/>
      <c r="C18" s="45"/>
      <c r="D18" s="75"/>
      <c r="E18" s="85"/>
      <c r="F18" s="85"/>
      <c r="G18" s="72"/>
      <c r="H18" s="20">
        <f t="shared" si="0"/>
        <v>0</v>
      </c>
      <c r="I18" s="60"/>
      <c r="J18" s="60"/>
    </row>
    <row r="19" spans="2:10" x14ac:dyDescent="0.25">
      <c r="B19" s="61"/>
      <c r="C19" s="45"/>
      <c r="D19" s="75"/>
      <c r="E19" s="85"/>
      <c r="F19" s="85"/>
      <c r="G19" s="72"/>
      <c r="H19" s="20">
        <f t="shared" si="0"/>
        <v>0</v>
      </c>
      <c r="I19" s="60"/>
      <c r="J19" s="60"/>
    </row>
    <row r="20" spans="2:10" x14ac:dyDescent="0.25">
      <c r="B20" s="61"/>
      <c r="C20" s="45"/>
      <c r="D20" s="75"/>
      <c r="E20" s="85"/>
      <c r="F20" s="85"/>
      <c r="G20" s="72"/>
      <c r="H20" s="20">
        <f t="shared" si="0"/>
        <v>0</v>
      </c>
      <c r="I20" s="60"/>
      <c r="J20" s="60"/>
    </row>
    <row r="21" spans="2:10" x14ac:dyDescent="0.25">
      <c r="B21" s="61"/>
      <c r="C21" s="45"/>
      <c r="D21" s="75"/>
      <c r="E21" s="85"/>
      <c r="F21" s="85"/>
      <c r="G21" s="72"/>
      <c r="H21" s="20">
        <f t="shared" si="0"/>
        <v>0</v>
      </c>
      <c r="I21" s="60"/>
      <c r="J21" s="60"/>
    </row>
    <row r="22" spans="2:10" x14ac:dyDescent="0.25">
      <c r="B22" s="61"/>
      <c r="C22" s="45"/>
      <c r="D22" s="75"/>
      <c r="E22" s="85"/>
      <c r="F22" s="85"/>
      <c r="G22" s="72"/>
      <c r="H22" s="20">
        <f t="shared" si="0"/>
        <v>0</v>
      </c>
      <c r="I22" s="60"/>
      <c r="J22" s="60"/>
    </row>
    <row r="23" spans="2:10" x14ac:dyDescent="0.25">
      <c r="B23" s="61"/>
      <c r="C23" s="61"/>
      <c r="D23" s="62"/>
      <c r="E23" s="85"/>
      <c r="F23" s="85"/>
      <c r="G23" s="72"/>
      <c r="H23" s="20">
        <f t="shared" si="0"/>
        <v>0</v>
      </c>
      <c r="I23" s="60"/>
      <c r="J23" s="60"/>
    </row>
    <row r="24" spans="2:10" x14ac:dyDescent="0.25">
      <c r="B24" s="55"/>
      <c r="C24" s="34"/>
      <c r="D24" s="76"/>
      <c r="E24" s="85"/>
      <c r="F24" s="85"/>
      <c r="G24" s="72"/>
      <c r="H24" s="20">
        <f t="shared" si="0"/>
        <v>0</v>
      </c>
      <c r="I24" s="60"/>
      <c r="J24" s="60"/>
    </row>
    <row r="25" spans="2:10" x14ac:dyDescent="0.25">
      <c r="B25" s="55"/>
      <c r="C25" s="34"/>
      <c r="D25" s="76"/>
      <c r="E25" s="85"/>
      <c r="F25" s="85"/>
      <c r="G25" s="72"/>
      <c r="H25" s="20">
        <f t="shared" si="0"/>
        <v>0</v>
      </c>
      <c r="I25" s="60"/>
      <c r="J25" s="60"/>
    </row>
    <row r="26" spans="2:10" s="29" customFormat="1" ht="88.5" customHeight="1" x14ac:dyDescent="0.3">
      <c r="B26" s="102" t="s">
        <v>79</v>
      </c>
      <c r="C26" s="107"/>
      <c r="D26" s="107"/>
      <c r="E26" s="107"/>
      <c r="F26" s="107"/>
      <c r="G26" s="108"/>
      <c r="H26" s="63"/>
      <c r="I26" s="60"/>
      <c r="J26" s="60"/>
    </row>
    <row r="27" spans="2:10" ht="74.25" customHeight="1" x14ac:dyDescent="0.25">
      <c r="B27" s="46" t="s">
        <v>15</v>
      </c>
      <c r="C27" s="87" t="s">
        <v>16</v>
      </c>
      <c r="D27" s="46" t="s">
        <v>17</v>
      </c>
      <c r="E27" s="50" t="s">
        <v>30</v>
      </c>
      <c r="F27" s="50" t="s">
        <v>31</v>
      </c>
      <c r="G27" s="50" t="s">
        <v>32</v>
      </c>
      <c r="H27" s="64" t="s">
        <v>21</v>
      </c>
      <c r="I27" s="60"/>
      <c r="J27" s="60"/>
    </row>
    <row r="28" spans="2:10" x14ac:dyDescent="0.25">
      <c r="B28" s="55"/>
      <c r="C28" s="34"/>
      <c r="D28" s="9"/>
      <c r="E28" s="73"/>
      <c r="F28" s="70"/>
      <c r="G28" s="84"/>
      <c r="H28" s="20">
        <f t="shared" ref="H28:H36" si="1">((E28+F28)*G28)</f>
        <v>0</v>
      </c>
      <c r="I28" s="60"/>
      <c r="J28" s="60"/>
    </row>
    <row r="29" spans="2:10" x14ac:dyDescent="0.25">
      <c r="B29" s="55"/>
      <c r="C29" s="34"/>
      <c r="D29" s="9"/>
      <c r="E29" s="73"/>
      <c r="F29" s="70"/>
      <c r="G29" s="84"/>
      <c r="H29" s="20">
        <f t="shared" si="1"/>
        <v>0</v>
      </c>
      <c r="I29" s="60"/>
      <c r="J29" s="60"/>
    </row>
    <row r="30" spans="2:10" x14ac:dyDescent="0.25">
      <c r="B30" s="55"/>
      <c r="C30" s="34"/>
      <c r="D30" s="74"/>
      <c r="E30" s="73"/>
      <c r="F30" s="70"/>
      <c r="G30" s="84"/>
      <c r="H30" s="20">
        <f t="shared" si="1"/>
        <v>0</v>
      </c>
      <c r="I30" s="60"/>
      <c r="J30" s="60"/>
    </row>
    <row r="31" spans="2:10" s="19" customFormat="1" x14ac:dyDescent="0.25">
      <c r="B31" s="55"/>
      <c r="C31" s="34"/>
      <c r="D31" s="74"/>
      <c r="E31" s="73"/>
      <c r="F31" s="70"/>
      <c r="G31" s="84"/>
      <c r="H31" s="20">
        <f t="shared" si="1"/>
        <v>0</v>
      </c>
      <c r="I31" s="60"/>
      <c r="J31" s="60"/>
    </row>
    <row r="32" spans="2:10" s="19" customFormat="1" x14ac:dyDescent="0.25">
      <c r="B32" s="55"/>
      <c r="C32" s="34"/>
      <c r="D32" s="74"/>
      <c r="E32" s="73"/>
      <c r="F32" s="70"/>
      <c r="G32" s="84"/>
      <c r="H32" s="20">
        <f t="shared" si="1"/>
        <v>0</v>
      </c>
      <c r="I32" s="60"/>
      <c r="J32" s="60"/>
    </row>
    <row r="33" spans="2:8" s="19" customFormat="1" x14ac:dyDescent="0.25">
      <c r="B33" s="55"/>
      <c r="C33" s="34"/>
      <c r="D33" s="74"/>
      <c r="E33" s="73"/>
      <c r="F33" s="70"/>
      <c r="G33" s="84"/>
      <c r="H33" s="20">
        <f t="shared" si="1"/>
        <v>0</v>
      </c>
    </row>
    <row r="34" spans="2:8" x14ac:dyDescent="0.25">
      <c r="B34" s="55"/>
      <c r="C34" s="34"/>
      <c r="D34" s="74"/>
      <c r="E34" s="73"/>
      <c r="F34" s="70"/>
      <c r="G34" s="84"/>
      <c r="H34" s="20">
        <f t="shared" si="1"/>
        <v>0</v>
      </c>
    </row>
    <row r="35" spans="2:8" x14ac:dyDescent="0.25">
      <c r="B35" s="55"/>
      <c r="C35" s="34"/>
      <c r="D35" s="74"/>
      <c r="E35" s="73"/>
      <c r="F35" s="70"/>
      <c r="G35" s="84"/>
      <c r="H35" s="20">
        <f t="shared" si="1"/>
        <v>0</v>
      </c>
    </row>
    <row r="36" spans="2:8" x14ac:dyDescent="0.25">
      <c r="B36" s="55"/>
      <c r="C36" s="34"/>
      <c r="D36" s="74"/>
      <c r="E36" s="73"/>
      <c r="F36" s="70"/>
      <c r="G36" s="84"/>
      <c r="H36" s="20">
        <f t="shared" si="1"/>
        <v>0</v>
      </c>
    </row>
    <row r="37" spans="2:8" ht="31.5" customHeight="1" x14ac:dyDescent="0.3">
      <c r="B37" s="109" t="s">
        <v>37</v>
      </c>
      <c r="C37" s="110"/>
      <c r="D37" s="110"/>
      <c r="E37" s="110"/>
      <c r="F37" s="110"/>
      <c r="G37" s="111"/>
      <c r="H37" s="65">
        <f>SUM(H17:H36)</f>
        <v>0</v>
      </c>
    </row>
    <row r="38" spans="2:8" s="29" customFormat="1" ht="72" customHeight="1" x14ac:dyDescent="0.3">
      <c r="B38" s="102" t="s">
        <v>80</v>
      </c>
      <c r="C38" s="107"/>
      <c r="D38" s="107"/>
      <c r="E38" s="107"/>
      <c r="F38" s="107"/>
      <c r="G38" s="108"/>
      <c r="H38" s="63"/>
    </row>
    <row r="39" spans="2:8" ht="60" x14ac:dyDescent="0.25">
      <c r="B39" s="37" t="s">
        <v>39</v>
      </c>
      <c r="C39" s="112" t="s">
        <v>40</v>
      </c>
      <c r="D39" s="113"/>
      <c r="E39" s="46" t="s">
        <v>17</v>
      </c>
      <c r="F39" s="50" t="s">
        <v>41</v>
      </c>
      <c r="G39" s="50" t="s">
        <v>42</v>
      </c>
      <c r="H39" s="64" t="s">
        <v>21</v>
      </c>
    </row>
    <row r="40" spans="2:8" x14ac:dyDescent="0.25">
      <c r="B40" s="55"/>
      <c r="C40" s="149"/>
      <c r="D40" s="115"/>
      <c r="E40" s="77"/>
      <c r="F40" s="81"/>
      <c r="G40" s="82"/>
      <c r="H40" s="66">
        <f t="shared" ref="H40:H46" si="2">(F40*G40)</f>
        <v>0</v>
      </c>
    </row>
    <row r="41" spans="2:8" x14ac:dyDescent="0.25">
      <c r="B41" s="88"/>
      <c r="C41" s="114"/>
      <c r="D41" s="147"/>
      <c r="E41" s="77"/>
      <c r="F41" s="81"/>
      <c r="G41" s="83"/>
      <c r="H41" s="66">
        <f t="shared" si="2"/>
        <v>0</v>
      </c>
    </row>
    <row r="42" spans="2:8" x14ac:dyDescent="0.25">
      <c r="B42" s="88"/>
      <c r="C42" s="100"/>
      <c r="D42" s="143"/>
      <c r="E42" s="77"/>
      <c r="F42" s="81"/>
      <c r="G42" s="83"/>
      <c r="H42" s="66">
        <f t="shared" si="2"/>
        <v>0</v>
      </c>
    </row>
    <row r="43" spans="2:8" x14ac:dyDescent="0.25">
      <c r="B43" s="40"/>
      <c r="C43" s="100"/>
      <c r="D43" s="143"/>
      <c r="E43" s="77"/>
      <c r="F43" s="81"/>
      <c r="G43" s="83"/>
      <c r="H43" s="66">
        <f t="shared" si="2"/>
        <v>0</v>
      </c>
    </row>
    <row r="44" spans="2:8" x14ac:dyDescent="0.25">
      <c r="B44" s="55"/>
      <c r="C44" s="100"/>
      <c r="D44" s="143"/>
      <c r="E44" s="77"/>
      <c r="F44" s="81"/>
      <c r="G44" s="83"/>
      <c r="H44" s="66">
        <f t="shared" si="2"/>
        <v>0</v>
      </c>
    </row>
    <row r="45" spans="2:8" x14ac:dyDescent="0.25">
      <c r="B45" s="55"/>
      <c r="C45" s="100"/>
      <c r="D45" s="143"/>
      <c r="E45" s="77"/>
      <c r="F45" s="81"/>
      <c r="G45" s="83"/>
      <c r="H45" s="66">
        <f t="shared" si="2"/>
        <v>0</v>
      </c>
    </row>
    <row r="46" spans="2:8" x14ac:dyDescent="0.25">
      <c r="B46" s="55"/>
      <c r="C46" s="100"/>
      <c r="D46" s="143"/>
      <c r="E46" s="77"/>
      <c r="F46" s="81"/>
      <c r="G46" s="83"/>
      <c r="H46" s="66">
        <f t="shared" si="2"/>
        <v>0</v>
      </c>
    </row>
    <row r="47" spans="2:8" ht="31.5" customHeight="1" x14ac:dyDescent="0.25">
      <c r="B47" s="137" t="s">
        <v>53</v>
      </c>
      <c r="C47" s="138"/>
      <c r="D47" s="138"/>
      <c r="E47" s="138"/>
      <c r="F47" s="138"/>
      <c r="G47" s="139"/>
      <c r="H47" s="65">
        <f>SUM(H40:H46)</f>
        <v>0</v>
      </c>
    </row>
    <row r="48" spans="2:8" s="29" customFormat="1" ht="45.75" customHeight="1" x14ac:dyDescent="0.3">
      <c r="B48" s="150" t="s">
        <v>81</v>
      </c>
      <c r="C48" s="107"/>
      <c r="D48" s="107"/>
      <c r="E48" s="107"/>
      <c r="F48" s="107"/>
      <c r="G48" s="108"/>
      <c r="H48" s="63"/>
    </row>
    <row r="49" spans="1:32" s="6" customFormat="1" ht="60" x14ac:dyDescent="0.25">
      <c r="A49" s="39"/>
      <c r="B49" s="49" t="s">
        <v>39</v>
      </c>
      <c r="C49" s="116" t="s">
        <v>55</v>
      </c>
      <c r="D49" s="117"/>
      <c r="E49" s="46" t="s">
        <v>17</v>
      </c>
      <c r="F49" s="50" t="s">
        <v>41</v>
      </c>
      <c r="G49" s="50" t="s">
        <v>42</v>
      </c>
      <c r="H49" s="64" t="s">
        <v>21</v>
      </c>
      <c r="I49" s="39"/>
      <c r="J49" s="39"/>
      <c r="K49" s="39"/>
      <c r="L49" s="39"/>
      <c r="M49" s="39"/>
      <c r="N49" s="39"/>
      <c r="O49" s="39"/>
      <c r="P49" s="39"/>
      <c r="Q49" s="39"/>
      <c r="R49" s="39"/>
      <c r="S49" s="39"/>
      <c r="T49" s="39"/>
      <c r="U49" s="39"/>
      <c r="V49" s="39"/>
      <c r="W49" s="39"/>
      <c r="X49" s="39"/>
      <c r="Y49" s="39"/>
      <c r="Z49" s="39"/>
      <c r="AA49" s="39"/>
      <c r="AB49" s="39"/>
      <c r="AC49" s="39"/>
      <c r="AD49" s="39"/>
      <c r="AE49" s="39"/>
      <c r="AF49" s="39"/>
    </row>
    <row r="50" spans="1:32" x14ac:dyDescent="0.25">
      <c r="A50" s="60"/>
      <c r="B50" s="88"/>
      <c r="C50" s="114"/>
      <c r="D50" s="147"/>
      <c r="E50" s="78"/>
      <c r="F50" s="79"/>
      <c r="G50" s="80"/>
      <c r="H50" s="66">
        <f t="shared" ref="H50:H61" si="3">(F50*G50)</f>
        <v>0</v>
      </c>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x14ac:dyDescent="0.25">
      <c r="A51" s="60"/>
      <c r="B51" s="88"/>
      <c r="C51" s="114"/>
      <c r="D51" s="147"/>
      <c r="E51" s="78"/>
      <c r="F51" s="79"/>
      <c r="G51" s="80"/>
      <c r="H51" s="66">
        <f t="shared" si="3"/>
        <v>0</v>
      </c>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x14ac:dyDescent="0.25">
      <c r="A52" s="60"/>
      <c r="B52" s="88"/>
      <c r="C52" s="114"/>
      <c r="D52" s="147"/>
      <c r="E52" s="78"/>
      <c r="F52" s="79"/>
      <c r="G52" s="80"/>
      <c r="H52" s="66">
        <f t="shared" si="3"/>
        <v>0</v>
      </c>
      <c r="I52" s="60"/>
      <c r="J52" s="60"/>
      <c r="K52" s="60"/>
      <c r="L52" s="60"/>
      <c r="M52" s="60"/>
      <c r="N52" s="60"/>
      <c r="O52" s="60"/>
      <c r="P52" s="60"/>
      <c r="Q52" s="60"/>
      <c r="R52" s="60"/>
      <c r="S52" s="60"/>
      <c r="T52" s="60"/>
      <c r="U52" s="60"/>
      <c r="V52" s="60"/>
      <c r="W52" s="60"/>
      <c r="X52" s="60"/>
      <c r="Y52" s="60"/>
      <c r="Z52" s="60"/>
      <c r="AA52" s="60"/>
      <c r="AB52" s="60"/>
      <c r="AC52" s="60"/>
      <c r="AD52" s="60"/>
      <c r="AE52" s="60"/>
      <c r="AF52" s="60"/>
    </row>
    <row r="53" spans="1:32" x14ac:dyDescent="0.25">
      <c r="A53" s="60"/>
      <c r="B53" s="88"/>
      <c r="C53" s="114"/>
      <c r="D53" s="147"/>
      <c r="E53" s="78"/>
      <c r="F53" s="79"/>
      <c r="G53" s="80"/>
      <c r="H53" s="66">
        <f t="shared" si="3"/>
        <v>0</v>
      </c>
      <c r="I53" s="60"/>
      <c r="J53" s="60"/>
      <c r="K53" s="60"/>
      <c r="L53" s="60"/>
      <c r="M53" s="60"/>
      <c r="N53" s="60"/>
      <c r="O53" s="60"/>
      <c r="P53" s="60"/>
      <c r="Q53" s="60"/>
      <c r="R53" s="60"/>
      <c r="S53" s="60"/>
      <c r="T53" s="60"/>
      <c r="U53" s="60"/>
      <c r="V53" s="60"/>
      <c r="W53" s="60"/>
      <c r="X53" s="60"/>
      <c r="Y53" s="60"/>
      <c r="Z53" s="60"/>
      <c r="AA53" s="60"/>
      <c r="AB53" s="60"/>
      <c r="AC53" s="60"/>
      <c r="AD53" s="60"/>
      <c r="AE53" s="60"/>
      <c r="AF53" s="60"/>
    </row>
    <row r="54" spans="1:32" x14ac:dyDescent="0.25">
      <c r="A54" s="60"/>
      <c r="B54" s="55"/>
      <c r="C54" s="100"/>
      <c r="D54" s="143"/>
      <c r="E54" s="78"/>
      <c r="F54" s="79"/>
      <c r="G54" s="80"/>
      <c r="H54" s="66">
        <f t="shared" si="3"/>
        <v>0</v>
      </c>
      <c r="I54" s="60"/>
      <c r="J54" s="60"/>
      <c r="K54" s="60"/>
      <c r="L54" s="60"/>
      <c r="M54" s="60"/>
      <c r="N54" s="60"/>
      <c r="O54" s="60"/>
      <c r="P54" s="60"/>
      <c r="Q54" s="60"/>
      <c r="R54" s="60"/>
      <c r="S54" s="60"/>
      <c r="T54" s="60"/>
      <c r="U54" s="60"/>
      <c r="V54" s="60"/>
      <c r="W54" s="60"/>
      <c r="X54" s="60"/>
      <c r="Y54" s="60"/>
      <c r="Z54" s="60"/>
      <c r="AA54" s="60"/>
      <c r="AB54" s="60"/>
      <c r="AC54" s="60"/>
      <c r="AD54" s="60"/>
      <c r="AE54" s="60"/>
      <c r="AF54" s="60"/>
    </row>
    <row r="55" spans="1:32" x14ac:dyDescent="0.25">
      <c r="A55" s="60"/>
      <c r="B55" s="55"/>
      <c r="C55" s="100"/>
      <c r="D55" s="143"/>
      <c r="E55" s="78"/>
      <c r="F55" s="79"/>
      <c r="G55" s="80"/>
      <c r="H55" s="66">
        <f t="shared" si="3"/>
        <v>0</v>
      </c>
      <c r="I55" s="60"/>
      <c r="J55" s="60"/>
      <c r="K55" s="60"/>
      <c r="L55" s="60"/>
      <c r="M55" s="60"/>
      <c r="N55" s="60"/>
      <c r="O55" s="60"/>
      <c r="P55" s="60"/>
      <c r="Q55" s="60"/>
      <c r="R55" s="60"/>
      <c r="S55" s="60"/>
      <c r="T55" s="60"/>
      <c r="U55" s="60"/>
      <c r="V55" s="60"/>
      <c r="W55" s="60"/>
      <c r="X55" s="60"/>
      <c r="Y55" s="60"/>
      <c r="Z55" s="60"/>
      <c r="AA55" s="60"/>
      <c r="AB55" s="60"/>
      <c r="AC55" s="60"/>
      <c r="AD55" s="60"/>
      <c r="AE55" s="60"/>
      <c r="AF55" s="60"/>
    </row>
    <row r="56" spans="1:32" x14ac:dyDescent="0.25">
      <c r="A56" s="60"/>
      <c r="B56" s="55"/>
      <c r="C56" s="100"/>
      <c r="D56" s="143"/>
      <c r="E56" s="78"/>
      <c r="F56" s="79"/>
      <c r="G56" s="80"/>
      <c r="H56" s="66">
        <f t="shared" si="3"/>
        <v>0</v>
      </c>
      <c r="I56" s="60"/>
      <c r="J56" s="60"/>
      <c r="K56" s="60"/>
      <c r="L56" s="60"/>
      <c r="M56" s="60"/>
      <c r="N56" s="60"/>
      <c r="O56" s="60"/>
      <c r="P56" s="60"/>
      <c r="Q56" s="60"/>
      <c r="R56" s="60"/>
      <c r="S56" s="60"/>
      <c r="T56" s="60"/>
      <c r="U56" s="60"/>
      <c r="V56" s="60"/>
      <c r="W56" s="60"/>
      <c r="X56" s="60"/>
      <c r="Y56" s="60"/>
      <c r="Z56" s="60"/>
      <c r="AA56" s="60"/>
      <c r="AB56" s="60"/>
      <c r="AC56" s="60"/>
      <c r="AD56" s="60"/>
      <c r="AE56" s="60"/>
      <c r="AF56" s="60"/>
    </row>
    <row r="57" spans="1:32" x14ac:dyDescent="0.25">
      <c r="A57" s="60"/>
      <c r="B57" s="55"/>
      <c r="C57" s="100"/>
      <c r="D57" s="143"/>
      <c r="E57" s="78"/>
      <c r="F57" s="79"/>
      <c r="G57" s="80"/>
      <c r="H57" s="66">
        <f t="shared" si="3"/>
        <v>0</v>
      </c>
      <c r="I57" s="60"/>
      <c r="J57" s="60"/>
      <c r="K57" s="60"/>
      <c r="L57" s="60"/>
      <c r="M57" s="60"/>
      <c r="N57" s="60"/>
      <c r="O57" s="60"/>
      <c r="P57" s="60"/>
      <c r="Q57" s="60"/>
      <c r="R57" s="60"/>
      <c r="S57" s="60"/>
      <c r="T57" s="60"/>
      <c r="U57" s="60"/>
      <c r="V57" s="60"/>
      <c r="W57" s="60"/>
      <c r="X57" s="60"/>
      <c r="Y57" s="60"/>
      <c r="Z57" s="60"/>
      <c r="AA57" s="60"/>
      <c r="AB57" s="60"/>
      <c r="AC57" s="60"/>
      <c r="AD57" s="60"/>
      <c r="AE57" s="60"/>
      <c r="AF57" s="60"/>
    </row>
    <row r="58" spans="1:32" x14ac:dyDescent="0.25">
      <c r="A58" s="60"/>
      <c r="B58" s="55"/>
      <c r="C58" s="100"/>
      <c r="D58" s="143"/>
      <c r="E58" s="78"/>
      <c r="F58" s="79"/>
      <c r="G58" s="80"/>
      <c r="H58" s="66">
        <f t="shared" si="3"/>
        <v>0</v>
      </c>
      <c r="I58" s="60"/>
      <c r="J58" s="60"/>
      <c r="K58" s="60"/>
      <c r="L58" s="60"/>
      <c r="M58" s="60"/>
      <c r="N58" s="60"/>
      <c r="O58" s="60"/>
      <c r="P58" s="60"/>
      <c r="Q58" s="60"/>
      <c r="R58" s="60"/>
      <c r="S58" s="60"/>
      <c r="T58" s="60"/>
      <c r="U58" s="60"/>
      <c r="V58" s="60"/>
      <c r="W58" s="60"/>
      <c r="X58" s="60"/>
      <c r="Y58" s="60"/>
      <c r="Z58" s="60"/>
      <c r="AA58" s="60"/>
      <c r="AB58" s="60"/>
      <c r="AC58" s="60"/>
      <c r="AD58" s="60"/>
      <c r="AE58" s="60"/>
      <c r="AF58" s="60"/>
    </row>
    <row r="59" spans="1:32" x14ac:dyDescent="0.25">
      <c r="A59" s="60"/>
      <c r="B59" s="55"/>
      <c r="C59" s="100"/>
      <c r="D59" s="143"/>
      <c r="E59" s="78"/>
      <c r="F59" s="79"/>
      <c r="G59" s="80"/>
      <c r="H59" s="66">
        <f t="shared" si="3"/>
        <v>0</v>
      </c>
      <c r="I59" s="60"/>
      <c r="J59" s="60"/>
      <c r="K59" s="60"/>
      <c r="L59" s="60"/>
      <c r="M59" s="60"/>
      <c r="N59" s="60"/>
      <c r="O59" s="60"/>
      <c r="P59" s="60"/>
      <c r="Q59" s="60"/>
      <c r="R59" s="60"/>
      <c r="S59" s="60"/>
      <c r="T59" s="60"/>
      <c r="U59" s="60"/>
      <c r="V59" s="60"/>
      <c r="W59" s="60"/>
      <c r="X59" s="60"/>
      <c r="Y59" s="60"/>
      <c r="Z59" s="60"/>
      <c r="AA59" s="60"/>
      <c r="AB59" s="60"/>
      <c r="AC59" s="60"/>
      <c r="AD59" s="60"/>
      <c r="AE59" s="60"/>
      <c r="AF59" s="60"/>
    </row>
    <row r="60" spans="1:32" x14ac:dyDescent="0.25">
      <c r="A60" s="60"/>
      <c r="B60" s="55"/>
      <c r="C60" s="100"/>
      <c r="D60" s="143"/>
      <c r="E60" s="78"/>
      <c r="F60" s="79"/>
      <c r="G60" s="80"/>
      <c r="H60" s="66">
        <f t="shared" si="3"/>
        <v>0</v>
      </c>
      <c r="I60" s="60"/>
      <c r="J60" s="60"/>
      <c r="K60" s="60"/>
      <c r="L60" s="60"/>
      <c r="M60" s="60"/>
      <c r="N60" s="60"/>
      <c r="O60" s="60"/>
      <c r="P60" s="60"/>
      <c r="Q60" s="60"/>
      <c r="R60" s="60"/>
      <c r="S60" s="60"/>
      <c r="T60" s="60"/>
      <c r="U60" s="60"/>
      <c r="V60" s="60"/>
      <c r="W60" s="60"/>
      <c r="X60" s="60"/>
      <c r="Y60" s="60"/>
      <c r="Z60" s="60"/>
      <c r="AA60" s="60"/>
      <c r="AB60" s="60"/>
      <c r="AC60" s="60"/>
      <c r="AD60" s="60"/>
      <c r="AE60" s="60"/>
      <c r="AF60" s="60"/>
    </row>
    <row r="61" spans="1:32" x14ac:dyDescent="0.25">
      <c r="A61" s="60"/>
      <c r="B61" s="55"/>
      <c r="C61" s="100"/>
      <c r="D61" s="143"/>
      <c r="E61" s="78"/>
      <c r="F61" s="79"/>
      <c r="G61" s="80"/>
      <c r="H61" s="66">
        <f t="shared" si="3"/>
        <v>0</v>
      </c>
      <c r="I61" s="60"/>
      <c r="J61" s="60"/>
      <c r="K61" s="60"/>
      <c r="L61" s="60"/>
      <c r="M61" s="60"/>
      <c r="N61" s="60"/>
      <c r="O61" s="60"/>
      <c r="P61" s="60"/>
      <c r="Q61" s="60"/>
      <c r="R61" s="60"/>
      <c r="S61" s="60"/>
      <c r="T61" s="60"/>
      <c r="U61" s="60"/>
      <c r="V61" s="60"/>
      <c r="W61" s="60"/>
      <c r="X61" s="60"/>
      <c r="Y61" s="60"/>
      <c r="Z61" s="60"/>
      <c r="AA61" s="60"/>
      <c r="AB61" s="60"/>
      <c r="AC61" s="60"/>
      <c r="AD61" s="60"/>
      <c r="AE61" s="60"/>
      <c r="AF61" s="60"/>
    </row>
    <row r="62" spans="1:32" ht="31.5" customHeight="1" x14ac:dyDescent="0.25">
      <c r="A62" s="60"/>
      <c r="B62" s="137" t="s">
        <v>64</v>
      </c>
      <c r="C62" s="138"/>
      <c r="D62" s="138"/>
      <c r="E62" s="138"/>
      <c r="F62" s="138"/>
      <c r="G62" s="139"/>
      <c r="H62" s="65">
        <f>SUM(H50:H61)</f>
        <v>0</v>
      </c>
      <c r="I62" s="60"/>
      <c r="J62" s="60"/>
      <c r="K62" s="60"/>
      <c r="L62" s="60"/>
      <c r="M62" s="60"/>
      <c r="N62" s="60"/>
      <c r="O62" s="60"/>
      <c r="P62" s="60"/>
      <c r="Q62" s="60"/>
      <c r="R62" s="60"/>
      <c r="S62" s="60"/>
      <c r="T62" s="60"/>
      <c r="U62" s="60"/>
      <c r="V62" s="60"/>
      <c r="W62" s="60"/>
      <c r="X62" s="60"/>
      <c r="Y62" s="60"/>
      <c r="Z62" s="60"/>
      <c r="AA62" s="60"/>
      <c r="AB62" s="60"/>
      <c r="AC62" s="60"/>
      <c r="AD62" s="60"/>
      <c r="AE62" s="60"/>
      <c r="AF62" s="60"/>
    </row>
    <row r="63" spans="1:32" s="29" customFormat="1" ht="75" customHeight="1" x14ac:dyDescent="0.3">
      <c r="A63" s="60"/>
      <c r="B63" s="102" t="s">
        <v>82</v>
      </c>
      <c r="C63" s="107"/>
      <c r="D63" s="107"/>
      <c r="E63" s="107"/>
      <c r="F63" s="107"/>
      <c r="G63" s="108"/>
      <c r="H63" s="63"/>
      <c r="I63" s="60"/>
      <c r="J63" s="60"/>
      <c r="K63" s="60"/>
      <c r="L63" s="60"/>
      <c r="M63" s="60"/>
      <c r="N63" s="60"/>
      <c r="O63" s="60"/>
      <c r="P63" s="60"/>
      <c r="Q63" s="60"/>
      <c r="R63" s="60"/>
      <c r="S63" s="60"/>
      <c r="T63" s="60"/>
      <c r="U63" s="60"/>
      <c r="V63" s="60"/>
      <c r="W63" s="60"/>
      <c r="X63" s="60"/>
      <c r="Y63" s="60"/>
      <c r="Z63" s="60"/>
      <c r="AA63" s="60"/>
      <c r="AB63" s="60"/>
      <c r="AC63" s="60"/>
      <c r="AD63" s="60"/>
      <c r="AE63" s="60"/>
      <c r="AF63" s="60"/>
    </row>
    <row r="64" spans="1:32" s="2" customFormat="1" ht="60" x14ac:dyDescent="0.25">
      <c r="A64" s="56"/>
      <c r="B64" s="58" t="s">
        <v>66</v>
      </c>
      <c r="C64" s="116" t="s">
        <v>55</v>
      </c>
      <c r="D64" s="117"/>
      <c r="E64" s="46" t="s">
        <v>17</v>
      </c>
      <c r="F64" s="50" t="s">
        <v>41</v>
      </c>
      <c r="G64" s="50" t="s">
        <v>42</v>
      </c>
      <c r="H64" s="64" t="s">
        <v>21</v>
      </c>
      <c r="I64" s="56"/>
      <c r="J64" s="56"/>
      <c r="K64" s="56"/>
      <c r="L64" s="56"/>
      <c r="M64" s="56"/>
      <c r="N64" s="56"/>
      <c r="O64" s="56"/>
      <c r="P64" s="56"/>
      <c r="Q64" s="56"/>
      <c r="R64" s="56"/>
      <c r="S64" s="56"/>
      <c r="T64" s="56"/>
      <c r="U64" s="56"/>
      <c r="V64" s="56"/>
      <c r="W64" s="56"/>
      <c r="X64" s="56"/>
      <c r="Y64" s="56"/>
      <c r="Z64" s="56"/>
      <c r="AA64" s="56"/>
      <c r="AB64" s="56"/>
      <c r="AC64" s="56"/>
      <c r="AD64" s="56"/>
      <c r="AE64" s="56"/>
      <c r="AF64" s="56"/>
    </row>
    <row r="65" spans="1:8" x14ac:dyDescent="0.25">
      <c r="A65" s="60"/>
      <c r="B65" s="88"/>
      <c r="C65" s="114"/>
      <c r="D65" s="147"/>
      <c r="E65" s="78"/>
      <c r="F65" s="71"/>
      <c r="G65" s="88"/>
      <c r="H65" s="66">
        <f t="shared" ref="H65:H75" si="4">(F65*G65)</f>
        <v>0</v>
      </c>
    </row>
    <row r="66" spans="1:8" x14ac:dyDescent="0.25">
      <c r="A66" s="60"/>
      <c r="B66" s="88"/>
      <c r="C66" s="114"/>
      <c r="D66" s="147"/>
      <c r="E66" s="78"/>
      <c r="F66" s="71"/>
      <c r="G66" s="88"/>
      <c r="H66" s="66">
        <f t="shared" si="4"/>
        <v>0</v>
      </c>
    </row>
    <row r="67" spans="1:8" x14ac:dyDescent="0.25">
      <c r="A67" s="60"/>
      <c r="B67" s="40"/>
      <c r="C67" s="148"/>
      <c r="D67" s="97"/>
      <c r="E67" s="78"/>
      <c r="F67" s="71"/>
      <c r="G67" s="88"/>
      <c r="H67" s="66">
        <f t="shared" si="4"/>
        <v>0</v>
      </c>
    </row>
    <row r="68" spans="1:8" x14ac:dyDescent="0.25">
      <c r="A68" s="60"/>
      <c r="B68" s="55"/>
      <c r="C68" s="100"/>
      <c r="D68" s="143"/>
      <c r="E68" s="78"/>
      <c r="F68" s="71"/>
      <c r="G68" s="88"/>
      <c r="H68" s="66">
        <f t="shared" si="4"/>
        <v>0</v>
      </c>
    </row>
    <row r="69" spans="1:8" x14ac:dyDescent="0.25">
      <c r="A69" s="60"/>
      <c r="B69" s="55"/>
      <c r="C69" s="100"/>
      <c r="D69" s="143"/>
      <c r="E69" s="78"/>
      <c r="F69" s="71"/>
      <c r="G69" s="88"/>
      <c r="H69" s="66">
        <f t="shared" si="4"/>
        <v>0</v>
      </c>
    </row>
    <row r="70" spans="1:8" x14ac:dyDescent="0.25">
      <c r="A70" s="60"/>
      <c r="B70" s="55"/>
      <c r="C70" s="100"/>
      <c r="D70" s="143"/>
      <c r="E70" s="78"/>
      <c r="F70" s="71"/>
      <c r="G70" s="88"/>
      <c r="H70" s="66">
        <f t="shared" si="4"/>
        <v>0</v>
      </c>
    </row>
    <row r="71" spans="1:8" x14ac:dyDescent="0.25">
      <c r="A71" s="60"/>
      <c r="B71" s="55"/>
      <c r="C71" s="100"/>
      <c r="D71" s="143"/>
      <c r="E71" s="78"/>
      <c r="F71" s="71"/>
      <c r="G71" s="88"/>
      <c r="H71" s="66">
        <f t="shared" si="4"/>
        <v>0</v>
      </c>
    </row>
    <row r="72" spans="1:8" x14ac:dyDescent="0.25">
      <c r="A72" s="60"/>
      <c r="B72" s="55"/>
      <c r="C72" s="100"/>
      <c r="D72" s="143"/>
      <c r="E72" s="78"/>
      <c r="F72" s="71"/>
      <c r="G72" s="88"/>
      <c r="H72" s="66">
        <f t="shared" si="4"/>
        <v>0</v>
      </c>
    </row>
    <row r="73" spans="1:8" x14ac:dyDescent="0.25">
      <c r="A73" s="60"/>
      <c r="B73" s="55"/>
      <c r="C73" s="100"/>
      <c r="D73" s="143"/>
      <c r="E73" s="78"/>
      <c r="F73" s="71"/>
      <c r="G73" s="88"/>
      <c r="H73" s="66">
        <f t="shared" si="4"/>
        <v>0</v>
      </c>
    </row>
    <row r="74" spans="1:8" x14ac:dyDescent="0.25">
      <c r="A74" s="60"/>
      <c r="B74" s="55"/>
      <c r="C74" s="100"/>
      <c r="D74" s="143"/>
      <c r="E74" s="78"/>
      <c r="F74" s="71"/>
      <c r="G74" s="88"/>
      <c r="H74" s="66">
        <f t="shared" si="4"/>
        <v>0</v>
      </c>
    </row>
    <row r="75" spans="1:8" x14ac:dyDescent="0.25">
      <c r="A75" s="60"/>
      <c r="B75" s="55"/>
      <c r="C75" s="100"/>
      <c r="D75" s="143"/>
      <c r="E75" s="78"/>
      <c r="F75" s="71"/>
      <c r="G75" s="88"/>
      <c r="H75" s="66">
        <f t="shared" si="4"/>
        <v>0</v>
      </c>
    </row>
    <row r="76" spans="1:8" ht="31.5" customHeight="1" x14ac:dyDescent="0.3">
      <c r="A76" s="54"/>
      <c r="B76" s="133" t="s">
        <v>69</v>
      </c>
      <c r="C76" s="134"/>
      <c r="D76" s="134"/>
      <c r="E76" s="134"/>
      <c r="F76" s="134"/>
      <c r="G76" s="135"/>
      <c r="H76" s="65">
        <f>SUM(H65:H75)</f>
        <v>0</v>
      </c>
    </row>
    <row r="77" spans="1:8" ht="28.5" customHeight="1" x14ac:dyDescent="0.25">
      <c r="A77" s="60"/>
      <c r="B77" s="140" t="s">
        <v>70</v>
      </c>
      <c r="C77" s="141"/>
      <c r="D77" s="141"/>
      <c r="E77" s="141"/>
      <c r="F77" s="141"/>
      <c r="G77" s="141"/>
      <c r="H77" s="67">
        <f>SUM(H37+H47+H62+H76)</f>
        <v>0</v>
      </c>
    </row>
    <row r="78" spans="1:8" s="29" customFormat="1" ht="45.75" customHeight="1" x14ac:dyDescent="0.3">
      <c r="A78" s="60"/>
      <c r="B78" s="102" t="s">
        <v>83</v>
      </c>
      <c r="C78" s="107"/>
      <c r="D78" s="107"/>
      <c r="E78" s="107"/>
      <c r="F78" s="107"/>
      <c r="G78" s="108"/>
      <c r="H78" s="63"/>
    </row>
    <row r="79" spans="1:8" ht="45" x14ac:dyDescent="0.25">
      <c r="A79" s="60"/>
      <c r="B79" s="21" t="s">
        <v>39</v>
      </c>
      <c r="C79" s="116" t="s">
        <v>40</v>
      </c>
      <c r="D79" s="131"/>
      <c r="E79" s="131"/>
      <c r="F79" s="131"/>
      <c r="G79" s="117"/>
      <c r="H79" s="68" t="s">
        <v>21</v>
      </c>
    </row>
    <row r="80" spans="1:8" s="7" customFormat="1" ht="47.25" customHeight="1" x14ac:dyDescent="0.25">
      <c r="B80" s="55" t="s">
        <v>72</v>
      </c>
      <c r="C80" s="121"/>
      <c r="D80" s="121"/>
      <c r="E80" s="122"/>
      <c r="F80" s="122"/>
      <c r="G80" s="122"/>
      <c r="H80" s="69"/>
    </row>
    <row r="81" spans="2:8" s="7" customFormat="1" ht="43.5" customHeight="1" x14ac:dyDescent="0.25">
      <c r="B81" s="88" t="s">
        <v>74</v>
      </c>
      <c r="C81" s="114"/>
      <c r="D81" s="132"/>
      <c r="E81" s="132"/>
      <c r="F81" s="132"/>
      <c r="G81" s="115"/>
      <c r="H81" s="69"/>
    </row>
    <row r="82" spans="2:8" s="7" customFormat="1" ht="47.25" customHeight="1" x14ac:dyDescent="0.25">
      <c r="B82" s="55" t="s">
        <v>75</v>
      </c>
      <c r="C82" s="121"/>
      <c r="D82" s="121"/>
      <c r="E82" s="122"/>
      <c r="F82" s="122"/>
      <c r="G82" s="122"/>
      <c r="H82" s="69"/>
    </row>
    <row r="83" spans="2:8" ht="31.5" customHeight="1" thickBot="1" x14ac:dyDescent="0.3">
      <c r="B83" s="133" t="s">
        <v>76</v>
      </c>
      <c r="C83" s="134"/>
      <c r="D83" s="134"/>
      <c r="E83" s="134"/>
      <c r="F83" s="134"/>
      <c r="G83" s="135"/>
      <c r="H83" s="65">
        <f>SUM(H80:H82)</f>
        <v>0</v>
      </c>
    </row>
    <row r="84" spans="2:8" ht="31.5" customHeight="1" thickBot="1" x14ac:dyDescent="0.3">
      <c r="B84" s="128" t="s">
        <v>77</v>
      </c>
      <c r="C84" s="129"/>
      <c r="D84" s="129"/>
      <c r="E84" s="129"/>
      <c r="F84" s="129"/>
      <c r="G84" s="129"/>
      <c r="H84" s="59">
        <f>ROUND(H77+H83,0)</f>
        <v>0</v>
      </c>
    </row>
    <row r="86" spans="2:8" ht="16.5" x14ac:dyDescent="0.3">
      <c r="B86" s="60"/>
      <c r="C86" s="60"/>
      <c r="D86" s="60"/>
      <c r="E86" s="60"/>
      <c r="F86" s="146"/>
      <c r="G86" s="146"/>
      <c r="H86" s="146"/>
    </row>
    <row r="87" spans="2:8" ht="18" customHeight="1" x14ac:dyDescent="0.25">
      <c r="B87" s="60"/>
      <c r="C87" s="60"/>
      <c r="D87" s="60"/>
      <c r="E87" s="60"/>
      <c r="F87" s="120"/>
      <c r="G87" s="120"/>
      <c r="H87" s="4"/>
    </row>
    <row r="88" spans="2:8" ht="18" customHeight="1" x14ac:dyDescent="0.25">
      <c r="B88" s="60"/>
      <c r="C88" s="60"/>
      <c r="D88" s="60"/>
      <c r="E88" s="60"/>
      <c r="F88" s="120"/>
      <c r="G88" s="120"/>
      <c r="H88" s="4"/>
    </row>
    <row r="89" spans="2:8" ht="18" customHeight="1" x14ac:dyDescent="0.25">
      <c r="B89" s="60"/>
      <c r="C89" s="60"/>
      <c r="D89" s="60"/>
      <c r="E89" s="60"/>
      <c r="F89" s="120"/>
      <c r="G89" s="120"/>
      <c r="H89" s="5"/>
    </row>
    <row r="90" spans="2:8" ht="18" customHeight="1" x14ac:dyDescent="0.25">
      <c r="B90" s="60"/>
      <c r="C90" s="60"/>
      <c r="D90" s="60"/>
      <c r="E90" s="60"/>
      <c r="F90" s="120"/>
      <c r="G90" s="120"/>
      <c r="H90" s="5"/>
    </row>
    <row r="91" spans="2:8" ht="18" customHeight="1" x14ac:dyDescent="0.25">
      <c r="B91" s="60"/>
      <c r="C91" s="60"/>
      <c r="D91" s="60"/>
      <c r="E91" s="60"/>
      <c r="F91" s="123"/>
      <c r="G91" s="123"/>
      <c r="H91" s="3"/>
    </row>
  </sheetData>
  <sheetProtection formatCells="0" formatColumns="0" formatRows="0" insertColumns="0" insertRows="0" deleteColumns="0" deleteRows="0" selectLockedCells="1"/>
  <mergeCells count="64">
    <mergeCell ref="B1:C2"/>
    <mergeCell ref="C68:D68"/>
    <mergeCell ref="C65:D65"/>
    <mergeCell ref="C61:D61"/>
    <mergeCell ref="C64:D64"/>
    <mergeCell ref="C66:D66"/>
    <mergeCell ref="C67:D67"/>
    <mergeCell ref="C43:D43"/>
    <mergeCell ref="C44:D44"/>
    <mergeCell ref="C55:D55"/>
    <mergeCell ref="C40:D40"/>
    <mergeCell ref="C41:D41"/>
    <mergeCell ref="B48:G48"/>
    <mergeCell ref="C59:D59"/>
    <mergeCell ref="C60:D60"/>
    <mergeCell ref="B62:G62"/>
    <mergeCell ref="B63:G63"/>
    <mergeCell ref="C49:D49"/>
    <mergeCell ref="C56:D56"/>
    <mergeCell ref="C57:D57"/>
    <mergeCell ref="C58:D58"/>
    <mergeCell ref="C50:D50"/>
    <mergeCell ref="C51:D51"/>
    <mergeCell ref="C52:D52"/>
    <mergeCell ref="C53:D53"/>
    <mergeCell ref="C54:D54"/>
    <mergeCell ref="B78:G78"/>
    <mergeCell ref="C71:D71"/>
    <mergeCell ref="C72:D72"/>
    <mergeCell ref="C73:D73"/>
    <mergeCell ref="C75:D75"/>
    <mergeCell ref="C74:D74"/>
    <mergeCell ref="C69:D69"/>
    <mergeCell ref="C70:D70"/>
    <mergeCell ref="F91:G91"/>
    <mergeCell ref="F86:H86"/>
    <mergeCell ref="F87:G87"/>
    <mergeCell ref="B84:G84"/>
    <mergeCell ref="F88:G88"/>
    <mergeCell ref="F89:G89"/>
    <mergeCell ref="B76:G76"/>
    <mergeCell ref="B77:G77"/>
    <mergeCell ref="F90:G90"/>
    <mergeCell ref="B83:G83"/>
    <mergeCell ref="C79:G79"/>
    <mergeCell ref="C80:G80"/>
    <mergeCell ref="C82:G82"/>
    <mergeCell ref="C81:G81"/>
    <mergeCell ref="B38:G38"/>
    <mergeCell ref="B47:G47"/>
    <mergeCell ref="B3:I3"/>
    <mergeCell ref="C4:G4"/>
    <mergeCell ref="E8:F8"/>
    <mergeCell ref="C46:D46"/>
    <mergeCell ref="E9:F9"/>
    <mergeCell ref="G8:H8"/>
    <mergeCell ref="G9:H9"/>
    <mergeCell ref="B37:G37"/>
    <mergeCell ref="B14:H14"/>
    <mergeCell ref="B26:G26"/>
    <mergeCell ref="B15:G15"/>
    <mergeCell ref="C45:D45"/>
    <mergeCell ref="C39:D39"/>
    <mergeCell ref="C42:D42"/>
  </mergeCells>
  <pageMargins left="0.25" right="0.24187500000000001" top="0.5" bottom="0.75" header="0.3" footer="0.3"/>
  <pageSetup scale="54" fitToHeight="3" pageOrder="overThenDown" orientation="portrait" r:id="rId1"/>
  <headerFooter>
    <oddHeader>&amp;L                                                                                                                                                                       &amp;CExhibit C Budget</oddHeader>
    <oddFooter>&amp;CPage &amp;P of &amp;N
V. 1 Jan 2013</oddFooter>
  </headerFooter>
  <rowBreaks count="2" manualBreakCount="2">
    <brk id="47" max="7" man="1"/>
    <brk id="77" max="16383" man="1"/>
  </rowBreaks>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unctional_x0020_Area xmlns="ae352b32-50c2-405f-aea0-2bc020b54506">
      <Value>RFA</Value>
    </Functional_x0020_Area>
    <Document_x0020_Type xmlns="ae352b32-50c2-405f-aea0-2bc020b54506">
      <Value>Template</Value>
    </Document_x0020_Type>
    <Control_x0020_Lists xmlns="ae352b32-50c2-405f-aea0-2bc020b54506">true</Control_x0020_Lists>
    <Topic_x0020_Area_x0020__x0028_2_x0029_ xmlns="ae352b32-50c2-405f-aea0-2bc020b54506"/>
    <Training_x0020__x0028_y_x002f_n_x0029_ xmlns="ae352b32-50c2-405f-aea0-2bc020b54506">No</Training_x0020__x0028_y_x002f_n_x0029_>
    <Active xmlns="ae352b32-50c2-405f-aea0-2bc020b54506">true</Active>
    <TaxCatchAll xmlns="03856bf6-1088-444d-91c8-cbdad2834bf6">
      <Value>69</Value>
      <Value>11</Value>
    </TaxCatchAll>
    <TaxKeywordTaxHTField xmlns="03856bf6-1088-444d-91c8-cbdad2834bf6">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ad5a8741-b200-47a3-a4c3-3cefb87e3735</TermId>
        </TermInfo>
        <TermInfo xmlns="http://schemas.microsoft.com/office/infopath/2007/PartnerControls">
          <TermName xmlns="http://schemas.microsoft.com/office/infopath/2007/PartnerControls">#RFA</TermName>
          <TermId xmlns="http://schemas.microsoft.com/office/infopath/2007/PartnerControls">5a519633-0605-4932-ac6f-4aa6dffb3c1e</TermId>
        </TermInfo>
      </Terms>
    </TaxKeywordTaxHTField>
    <CM_x0020_Subject_x0020_Area xmlns="ae352b32-50c2-405f-aea0-2bc020b54506">n/a</CM_x0020_Subject_x0020_Area>
    <CommonName xmlns="ae352b32-50c2-405f-aea0-2bc020b5450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B387BC075D96A4085BB99EF08D348D4" ma:contentTypeVersion="25" ma:contentTypeDescription="Create a new document." ma:contentTypeScope="" ma:versionID="800399684c07e236359fefbcdc2a13b1">
  <xsd:schema xmlns:xsd="http://www.w3.org/2001/XMLSchema" xmlns:xs="http://www.w3.org/2001/XMLSchema" xmlns:p="http://schemas.microsoft.com/office/2006/metadata/properties" xmlns:ns2="ae352b32-50c2-405f-aea0-2bc020b54506" xmlns:ns3="03856bf6-1088-444d-91c8-cbdad2834bf6" targetNamespace="http://schemas.microsoft.com/office/2006/metadata/properties" ma:root="true" ma:fieldsID="96f5fbe01e5bdc2d6c3b07644e802637" ns2:_="" ns3:_="">
    <xsd:import namespace="ae352b32-50c2-405f-aea0-2bc020b54506"/>
    <xsd:import namespace="03856bf6-1088-444d-91c8-cbdad2834bf6"/>
    <xsd:element name="properties">
      <xsd:complexType>
        <xsd:sequence>
          <xsd:element name="documentManagement">
            <xsd:complexType>
              <xsd:all>
                <xsd:element ref="ns2:MediaServiceMetadata" minOccurs="0"/>
                <xsd:element ref="ns2:MediaServiceFastMetadata" minOccurs="0"/>
                <xsd:element ref="ns2:Functional_x0020_Area" minOccurs="0"/>
                <xsd:element ref="ns2:Document_x0020_Type" minOccurs="0"/>
                <xsd:element ref="ns2:Control_x0020_Lists" minOccurs="0"/>
                <xsd:element ref="ns2:Topic_x0020_Area_x0020__x0028_2_x0029_" minOccurs="0"/>
                <xsd:element ref="ns2:Training_x0020__x0028_y_x002f_n_x0029_"/>
                <xsd:element ref="ns2:Active"/>
                <xsd:element ref="ns2:MediaServiceAutoTags" minOccurs="0"/>
                <xsd:element ref="ns2:MediaServiceOCR" minOccurs="0"/>
                <xsd:element ref="ns3:TaxKeywordTaxHTField" minOccurs="0"/>
                <xsd:element ref="ns3:TaxCatchAll"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CM_x0020_Subject_x0020_Area" minOccurs="0"/>
                <xsd:element ref="ns2:Common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352b32-50c2-405f-aea0-2bc020b545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unctional_x0020_Area" ma:index="10" nillable="true" ma:displayName="Functional Area" ma:description="PCS content area(s) to which this document relates?" ma:format="Dropdown" ma:internalName="Functional_x0020_Area" ma:requiredMultiChoice="true">
      <xsd:complexType>
        <xsd:complexContent>
          <xsd:extension base="dms:MultiChoice">
            <xsd:sequence>
              <xsd:element name="Value" maxOccurs="unbounded" minOccurs="0" nillable="true">
                <xsd:simpleType>
                  <xsd:restriction base="dms:Choice">
                    <xsd:enumeration value="CMS"/>
                    <xsd:enumeration value="Contracts"/>
                    <xsd:enumeration value="Contract Monitoring"/>
                    <xsd:enumeration value="DocuSign"/>
                    <xsd:enumeration value="FRMS"/>
                    <xsd:enumeration value="Insurance"/>
                    <xsd:enumeration value="PCS General"/>
                    <xsd:enumeration value="Purchasing"/>
                    <xsd:enumeration value="RFA"/>
                    <xsd:enumeration value="Solicitation"/>
                    <xsd:enumeration value="SOW"/>
                  </xsd:restriction>
                </xsd:simpleType>
              </xsd:element>
            </xsd:sequence>
          </xsd:extension>
        </xsd:complexContent>
      </xsd:complexType>
    </xsd:element>
    <xsd:element name="Document_x0020_Type" ma:index="11" nillable="true" ma:displayName="Document Type" ma:description="Basic use of each document" ma:format="Dropdown" ma:internalName="Document_x0020_Type" ma:requiredMultiChoice="true">
      <xsd:complexType>
        <xsd:complexContent>
          <xsd:extension base="dms:MultiChoice">
            <xsd:sequence>
              <xsd:element name="Value" maxOccurs="unbounded" minOccurs="0" nillable="true">
                <xsd:simpleType>
                  <xsd:restriction base="dms:Choice">
                    <xsd:enumeration value="Administration"/>
                    <xsd:enumeration value="Checklist"/>
                    <xsd:enumeration value="Did You Know"/>
                    <xsd:enumeration value="Form"/>
                    <xsd:enumeration value="Guidance"/>
                    <xsd:enumeration value="Meetings"/>
                    <xsd:enumeration value="News"/>
                    <xsd:enumeration value="Sample"/>
                    <xsd:enumeration value="Template"/>
                  </xsd:restriction>
                </xsd:simpleType>
              </xsd:element>
            </xsd:sequence>
          </xsd:extension>
        </xsd:complexContent>
      </xsd:complexType>
    </xsd:element>
    <xsd:element name="Control_x0020_Lists" ma:index="12" nillable="true" ma:displayName="Control Lists" ma:default="1" ma:description="Control if files are used in specific document views" ma:format="Dropdown" ma:internalName="Control_x0020_Lists">
      <xsd:simpleType>
        <xsd:restriction base="dms:Boolean"/>
      </xsd:simpleType>
    </xsd:element>
    <xsd:element name="Topic_x0020_Area_x0020__x0028_2_x0029_" ma:index="13" nillable="true" ma:displayName="Sub-Topic" ma:description="Sub topic area to be used in conjunction with Functional Area when required" ma:format="Dropdown" ma:internalName="Topic_x0020_Area_x0020__x0028_2_x0029_">
      <xsd:complexType>
        <xsd:complexContent>
          <xsd:extension base="dms:MultiChoice">
            <xsd:sequence>
              <xsd:element name="Value" maxOccurs="unbounded" minOccurs="0" nillable="true">
                <xsd:simpleType>
                  <xsd:restriction base="dms:Choice">
                    <xsd:enumeration value="CM Tools &amp; Templates"/>
                    <xsd:enumeration value="IT"/>
                    <xsd:enumeration value="Purchase Orders"/>
                    <xsd:enumeration value="RFA"/>
                    <xsd:enumeration value="Request Site"/>
                    <xsd:enumeration value="Planning (Solicitation)"/>
                    <xsd:enumeration value="Posting (Solicitation)"/>
                    <xsd:enumeration value="Evaluation (Solicitation)"/>
                    <xsd:enumeration value="Award (Solicitation)"/>
                    <xsd:enumeration value="Straight Pay"/>
                  </xsd:restriction>
                </xsd:simpleType>
              </xsd:element>
            </xsd:sequence>
          </xsd:extension>
        </xsd:complexContent>
      </xsd:complexType>
    </xsd:element>
    <xsd:element name="Training_x0020__x0028_y_x002f_n_x0029_" ma:index="14" ma:displayName="Training (y/n)" ma:default="No" ma:description="Training related?" ma:format="RadioButtons" ma:internalName="Training_x0020__x0028_y_x002f_n_x0029_">
      <xsd:simpleType>
        <xsd:restriction base="dms:Choice">
          <xsd:enumeration value="Yes"/>
          <xsd:enumeration value="No"/>
        </xsd:restriction>
      </xsd:simpleType>
    </xsd:element>
    <xsd:element name="Active" ma:index="15" ma:displayName="Active" ma:default="1" ma:description="Is the file under development or the current active document?" ma:format="Dropdown" ma:internalName="Active">
      <xsd:simpleType>
        <xsd:restriction base="dms:Boolea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M_x0020_Subject_x0020_Area" ma:index="27" nillable="true" ma:displayName="CM Subject" ma:default="A)  Contract Monitoring Team" ma:description="Subject areas for page location" ma:format="RadioButtons" ma:internalName="CM_x0020_Subject_x0020_Area">
      <xsd:simpleType>
        <xsd:restriction base="dms:Choice">
          <xsd:enumeration value="A)  Contract Monitoring Team"/>
          <xsd:enumeration value="B)  Performance Improvement Plan (PIP)"/>
          <xsd:enumeration value="C)  Post Award Meeting"/>
          <xsd:enumeration value="D)  Risk Assessment"/>
          <xsd:enumeration value="E)  Site Visit"/>
          <xsd:enumeration value="F)  Contract Performance Evaluation"/>
          <xsd:enumeration value="G) Documentation"/>
        </xsd:restriction>
      </xsd:simpleType>
    </xsd:element>
    <xsd:element name="CommonName" ma:index="28" nillable="true" ma:displayName="Common Name" ma:description="Widely known document name" ma:format="Dropdown" ma:internalName="Common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856bf6-1088-444d-91c8-cbdad2834bf6" elementFormDefault="qualified">
    <xsd:import namespace="http://schemas.microsoft.com/office/2006/documentManagement/types"/>
    <xsd:import namespace="http://schemas.microsoft.com/office/infopath/2007/PartnerControls"/>
    <xsd:element name="TaxKeywordTaxHTField" ma:index="19" nillable="true" ma:taxonomy="true" ma:internalName="TaxKeywordTaxHTField" ma:taxonomyFieldName="TaxKeyword" ma:displayName="Enterprise Keywords" ma:fieldId="{23f27201-bee3-471e-b2e7-b64fd8b7ca38}" ma:taxonomyMulti="true" ma:sspId="25bf1965-44d5-473d-a15c-eae72454ff62" ma:termSetId="00000000-0000-0000-0000-000000000000" ma:anchorId="00000000-0000-0000-0000-000000000000" ma:open="true" ma:isKeyword="true">
      <xsd:complexType>
        <xsd:sequence>
          <xsd:element ref="pc:Terms" minOccurs="0" maxOccurs="1"/>
        </xsd:sequence>
      </xsd:complexType>
    </xsd:element>
    <xsd:element name="TaxCatchAll" ma:index="20" nillable="true" ma:displayName="Taxonomy Catch All Column" ma:hidden="true" ma:list="{37eb0ebc-69ce-4350-8cf4-c60bd921aef8}" ma:internalName="TaxCatchAll" ma:showField="CatchAllData" ma:web="03856bf6-1088-444d-91c8-cbdad2834bf6">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B45FB-C1A0-496F-A652-BECDD4890DE8}">
  <ds:schemaRefs>
    <ds:schemaRef ds:uri="03856bf6-1088-444d-91c8-cbdad2834bf6"/>
    <ds:schemaRef ds:uri="http://schemas.microsoft.com/office/2006/documentManagement/types"/>
    <ds:schemaRef ds:uri="ae352b32-50c2-405f-aea0-2bc020b54506"/>
    <ds:schemaRef ds:uri="http://purl.org/dc/terms/"/>
    <ds:schemaRef ds:uri="http://schemas.microsoft.com/office/2006/metadata/properties"/>
    <ds:schemaRef ds:uri="http://purl.org/dc/elements/1.1/"/>
    <ds:schemaRef ds:uri="http://schemas.openxmlformats.org/package/2006/metadata/core-properties"/>
    <ds:schemaRef ds:uri="http://www.w3.org/XML/1998/namespace"/>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A5A9A022-70B7-43F3-9EC8-D8025416048B}">
  <ds:schemaRefs>
    <ds:schemaRef ds:uri="http://schemas.microsoft.com/sharepoint/v3/contenttype/forms"/>
  </ds:schemaRefs>
</ds:datastoreItem>
</file>

<file path=customXml/itemProps3.xml><?xml version="1.0" encoding="utf-8"?>
<ds:datastoreItem xmlns:ds="http://schemas.openxmlformats.org/officeDocument/2006/customXml" ds:itemID="{2527640C-303B-4F1F-B23D-FECB3FB67A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352b32-50c2-405f-aea0-2bc020b54506"/>
    <ds:schemaRef ds:uri="03856bf6-1088-444d-91c8-cbdad2834b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Sample Budget</vt:lpstr>
      <vt:lpstr>12 month Budget Template</vt:lpstr>
      <vt:lpstr>'12 month Budget Template'!Print_Area</vt:lpstr>
      <vt:lpstr>'Sample Budget'!Print_Area</vt:lpstr>
      <vt:lpstr>'12 month Budget Template'!Print_Titles</vt:lpstr>
      <vt:lpstr>'Sample Budget'!Print_Titles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RFA Sample 12 month Budget Template with Definitions</dc:title>
  <dc:subject/>
  <dc:creator>Deborah J. Polk</dc:creator>
  <cp:keywords>;#RFA;#</cp:keywords>
  <dc:description/>
  <cp:lastModifiedBy>Seiffertt, Michael</cp:lastModifiedBy>
  <cp:revision/>
  <cp:lastPrinted>2022-03-12T00:49:49Z</cp:lastPrinted>
  <dcterms:created xsi:type="dcterms:W3CDTF">2012-03-29T18:30:04Z</dcterms:created>
  <dcterms:modified xsi:type="dcterms:W3CDTF">2022-03-12T00:50:23Z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0x0101001B387BC075D96A4085BB99EF08D348D4</vt:lpwstr>
  </property>
  <property fmtid="{D5CDD505-2E9C-101B-9397-08002B2CF9AE}" pid="3" name="Order">
    <vt:r8>82100</vt:r8>
  </property>
  <property fmtid="{D5CDD505-2E9C-101B-9397-08002B2CF9AE}" pid="4" name="AuthorIds_UIVersion_1024">
    <vt:lpwstr>11</vt:lpwstr>
  </property>
  <property fmtid="{D5CDD505-2E9C-101B-9397-08002B2CF9AE}" pid="5" name="TaxKeyword">
    <vt:lpwstr>11;##|ad5a8741-b200-47a3-a4c3-3cefb87e3735;#69;##RFA|5a519633-0605-4932-ac6f-4aa6dffb3c1e</vt:lpwstr>
  </property>
</Properties>
</file>